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5 д" sheetId="24" r:id="rId1"/>
    <sheet name="5 м" sheetId="28" r:id="rId2"/>
    <sheet name="6 класс" sheetId="25" r:id="rId3"/>
    <sheet name="6м" sheetId="29" r:id="rId4"/>
    <sheet name="7м" sheetId="30" r:id="rId5"/>
    <sheet name="8 класс" sheetId="19" r:id="rId6"/>
    <sheet name="8м" sheetId="31" r:id="rId7"/>
    <sheet name="9 класс" sheetId="18" r:id="rId8"/>
    <sheet name="9м" sheetId="32" r:id="rId9"/>
    <sheet name="10 класс" sheetId="17" r:id="rId10"/>
    <sheet name="10м" sheetId="33" r:id="rId11"/>
    <sheet name="11 класс" sheetId="16" r:id="rId12"/>
    <sheet name="11м" sheetId="34" r:id="rId13"/>
    <sheet name="протокол" sheetId="23" r:id="rId14"/>
    <sheet name="протокол м" sheetId="35" r:id="rId15"/>
    <sheet name="Лист1" sheetId="27" r:id="rId16"/>
  </sheets>
  <definedNames>
    <definedName name="_xlnm._FilterDatabase" localSheetId="9" hidden="1">'10 класс'!$A$5:$S$6</definedName>
    <definedName name="_xlnm._FilterDatabase" localSheetId="11" hidden="1">'11 класс'!$A$5:$S$6</definedName>
    <definedName name="_xlnm._FilterDatabase" localSheetId="5" hidden="1">'8 класс'!$A$5:$S$6</definedName>
    <definedName name="_xlnm._FilterDatabase" localSheetId="7" hidden="1">'9 класс'!$A$5:$S$6</definedName>
  </definedNames>
  <calcPr calcId="124519"/>
</workbook>
</file>

<file path=xl/calcChain.xml><?xml version="1.0" encoding="utf-8"?>
<calcChain xmlns="http://schemas.openxmlformats.org/spreadsheetml/2006/main">
  <c r="R14" i="34"/>
  <c r="E10" i="35"/>
  <c r="I26" i="34"/>
  <c r="I25"/>
  <c r="I24"/>
  <c r="R13"/>
  <c r="R12"/>
  <c r="R11"/>
  <c r="R10"/>
  <c r="R9"/>
  <c r="R8"/>
  <c r="R7"/>
  <c r="M3"/>
  <c r="K3"/>
  <c r="E1"/>
  <c r="I23" i="33"/>
  <c r="I22"/>
  <c r="I21"/>
  <c r="R10"/>
  <c r="R9"/>
  <c r="R8"/>
  <c r="R7"/>
  <c r="M3"/>
  <c r="K3"/>
  <c r="E1"/>
  <c r="I23" i="32"/>
  <c r="I22"/>
  <c r="I21"/>
  <c r="R14"/>
  <c r="R13"/>
  <c r="R12"/>
  <c r="R11"/>
  <c r="R10"/>
  <c r="R9"/>
  <c r="R8"/>
  <c r="R7"/>
  <c r="M3"/>
  <c r="K3"/>
  <c r="E1"/>
  <c r="I25" i="31"/>
  <c r="I24"/>
  <c r="I23"/>
  <c r="R14"/>
  <c r="R13"/>
  <c r="R12"/>
  <c r="R11"/>
  <c r="R10"/>
  <c r="R9"/>
  <c r="R8"/>
  <c r="R7"/>
  <c r="M3"/>
  <c r="K3"/>
  <c r="E1"/>
  <c r="I30" i="30"/>
  <c r="I29"/>
  <c r="I28"/>
  <c r="R14"/>
  <c r="R13"/>
  <c r="R12"/>
  <c r="R11"/>
  <c r="R10"/>
  <c r="R9"/>
  <c r="R8"/>
  <c r="R7"/>
  <c r="M3"/>
  <c r="K3"/>
  <c r="E1"/>
  <c r="I25" i="29"/>
  <c r="I24"/>
  <c r="I23"/>
  <c r="R13"/>
  <c r="R12"/>
  <c r="R11"/>
  <c r="R10"/>
  <c r="R9"/>
  <c r="R8"/>
  <c r="R7"/>
  <c r="M3"/>
  <c r="K3"/>
  <c r="E1"/>
  <c r="I27" i="28"/>
  <c r="I26"/>
  <c r="I25"/>
  <c r="R22"/>
  <c r="R21"/>
  <c r="R20"/>
  <c r="R19"/>
  <c r="R18"/>
  <c r="R17"/>
  <c r="R16"/>
  <c r="R15"/>
  <c r="R14"/>
  <c r="R13"/>
  <c r="R12"/>
  <c r="R11"/>
  <c r="R10"/>
  <c r="R9"/>
  <c r="R8"/>
  <c r="R7"/>
  <c r="M3"/>
  <c r="K3"/>
  <c r="E1"/>
  <c r="R18" i="18" l="1"/>
  <c r="R13" i="24" l="1"/>
  <c r="R14"/>
  <c r="R15"/>
  <c r="R16"/>
  <c r="R17"/>
  <c r="R18"/>
  <c r="R19"/>
  <c r="R20"/>
  <c r="R21"/>
  <c r="I22" i="25" l="1"/>
  <c r="I21"/>
  <c r="I20"/>
  <c r="R17"/>
  <c r="R16"/>
  <c r="R15"/>
  <c r="R14"/>
  <c r="R13"/>
  <c r="R12"/>
  <c r="R11"/>
  <c r="R10"/>
  <c r="R9"/>
  <c r="R8"/>
  <c r="R7"/>
  <c r="M3"/>
  <c r="K3"/>
  <c r="E1"/>
  <c r="I26" i="24"/>
  <c r="I25"/>
  <c r="I24"/>
  <c r="R12"/>
  <c r="R11"/>
  <c r="R10"/>
  <c r="R9"/>
  <c r="R8"/>
  <c r="R7"/>
  <c r="M3"/>
  <c r="K3"/>
  <c r="E1"/>
  <c r="I25" i="19"/>
  <c r="I24"/>
  <c r="I23"/>
  <c r="M3"/>
  <c r="K3"/>
  <c r="E1"/>
  <c r="I26" i="18"/>
  <c r="I25"/>
  <c r="I24"/>
  <c r="M3"/>
  <c r="K3"/>
  <c r="E1"/>
  <c r="I17" i="17"/>
  <c r="I16"/>
  <c r="I15"/>
  <c r="M3"/>
  <c r="K3"/>
  <c r="E1"/>
  <c r="I22" i="16"/>
  <c r="I21"/>
  <c r="I20"/>
  <c r="M3"/>
  <c r="K3"/>
  <c r="E1"/>
  <c r="R14"/>
  <c r="R13"/>
  <c r="R12"/>
  <c r="R11"/>
  <c r="R10"/>
  <c r="R9"/>
  <c r="R8"/>
  <c r="R7"/>
  <c r="R9" i="17"/>
  <c r="R8"/>
  <c r="R10"/>
  <c r="R7"/>
  <c r="R17" i="18"/>
  <c r="R16"/>
  <c r="R15"/>
  <c r="R14"/>
  <c r="R13"/>
  <c r="R12"/>
  <c r="R11"/>
  <c r="R10"/>
  <c r="R9"/>
  <c r="R8"/>
  <c r="R7"/>
  <c r="R14" i="19"/>
  <c r="R13"/>
  <c r="R12"/>
  <c r="R11"/>
  <c r="R10"/>
  <c r="R9"/>
  <c r="R8"/>
  <c r="R7"/>
  <c r="E10" i="23" l="1"/>
</calcChain>
</file>

<file path=xl/sharedStrings.xml><?xml version="1.0" encoding="utf-8"?>
<sst xmlns="http://schemas.openxmlformats.org/spreadsheetml/2006/main" count="761" uniqueCount="256">
  <si>
    <t>ТАБЛИЦА РЕЗУЛЬТАТОВ ОЛИМПИАДЫ ПО</t>
  </si>
  <si>
    <t>СРЕДИ</t>
  </si>
  <si>
    <t>КЛАССОВ</t>
  </si>
  <si>
    <t>(Наименование предмета)</t>
  </si>
  <si>
    <t>"</t>
  </si>
  <si>
    <t>Дата проведения:</t>
  </si>
  <si>
    <t>2014 г.</t>
  </si>
  <si>
    <t>№</t>
  </si>
  <si>
    <t>Наименование ОО, учитель по предмету олимпиады</t>
  </si>
  <si>
    <t>Количество баллов по задачам (турам)</t>
  </si>
  <si>
    <t>Сумма баллов</t>
  </si>
  <si>
    <t>Место (награда)</t>
  </si>
  <si>
    <t>СОСТАВ ЖЮРИ</t>
  </si>
  <si>
    <t>Председатель:</t>
  </si>
  <si>
    <t>Члены:</t>
  </si>
  <si>
    <t>МКОУ Лицея №9</t>
  </si>
  <si>
    <t>Фамилия</t>
  </si>
  <si>
    <t>ПРОТОКОЛ</t>
  </si>
  <si>
    <t>заседания жюри</t>
  </si>
  <si>
    <t>Муниципального казенного общеобразовательного учреждения</t>
  </si>
  <si>
    <t xml:space="preserve"> Лицея №9 города Слободского Кировской области</t>
  </si>
  <si>
    <t>5 класс   _____</t>
  </si>
  <si>
    <t>6 класс   _____</t>
  </si>
  <si>
    <t>7 класс   _____</t>
  </si>
  <si>
    <t>8 класс   _____</t>
  </si>
  <si>
    <t>9 класс   _____</t>
  </si>
  <si>
    <t>10 класс  _____</t>
  </si>
  <si>
    <t>11 класс  _____</t>
  </si>
  <si>
    <t>5.     Итоговые таблицы результатов олимпиады. Приложение.</t>
  </si>
  <si>
    <t>об утверждении результатов школьного этапа</t>
  </si>
  <si>
    <t xml:space="preserve"> всероссийской олимпиады школьников </t>
  </si>
  <si>
    <t>Председатель</t>
  </si>
  <si>
    <t>Чуракова Т.Н.</t>
  </si>
  <si>
    <t>Члены жюри</t>
  </si>
  <si>
    <t>Место проведения  МКОУ Лицей №9</t>
  </si>
  <si>
    <t>Количество участников  по параллелям:</t>
  </si>
  <si>
    <t xml:space="preserve">Общее количество участников  </t>
  </si>
  <si>
    <t>человек</t>
  </si>
  <si>
    <t xml:space="preserve">Дата составления протокола  </t>
  </si>
  <si>
    <t>2014года</t>
  </si>
  <si>
    <t xml:space="preserve">по </t>
  </si>
  <si>
    <t xml:space="preserve"> Дата проведения   </t>
  </si>
  <si>
    <t>имя</t>
  </si>
  <si>
    <t>отчество</t>
  </si>
  <si>
    <t>октября</t>
  </si>
  <si>
    <t>2014 года</t>
  </si>
  <si>
    <t>физической культуре</t>
  </si>
  <si>
    <t>Мешин А.М.</t>
  </si>
  <si>
    <t>Казимиров А.А.</t>
  </si>
  <si>
    <t>Харин И.Н.</t>
  </si>
  <si>
    <t>13-14</t>
  </si>
  <si>
    <t>Головченко</t>
  </si>
  <si>
    <t>Анастасия</t>
  </si>
  <si>
    <t>Сергеевна</t>
  </si>
  <si>
    <t>Кириллов</t>
  </si>
  <si>
    <t>Артём</t>
  </si>
  <si>
    <t>Владимирович</t>
  </si>
  <si>
    <t>Лукина</t>
  </si>
  <si>
    <t>Елизавета</t>
  </si>
  <si>
    <t>Плюснин</t>
  </si>
  <si>
    <t>Савелий</t>
  </si>
  <si>
    <t>Геннадьевич</t>
  </si>
  <si>
    <t>Чашникова</t>
  </si>
  <si>
    <t>Елена</t>
  </si>
  <si>
    <t>Алексеевна</t>
  </si>
  <si>
    <t>Шихов</t>
  </si>
  <si>
    <t>Дамир</t>
  </si>
  <si>
    <t>Эдуардович</t>
  </si>
  <si>
    <t>Бычков</t>
  </si>
  <si>
    <t>Илья</t>
  </si>
  <si>
    <t>Дмитриевич</t>
  </si>
  <si>
    <t>Ларионов</t>
  </si>
  <si>
    <t>Олегович</t>
  </si>
  <si>
    <t>Лукиных</t>
  </si>
  <si>
    <t>Вероника</t>
  </si>
  <si>
    <t>Владимировна</t>
  </si>
  <si>
    <t>Милькин</t>
  </si>
  <si>
    <t>Кирилл</t>
  </si>
  <si>
    <t>Константинович</t>
  </si>
  <si>
    <t>Огорельцев</t>
  </si>
  <si>
    <t>Сергеевич</t>
  </si>
  <si>
    <t>Рычков</t>
  </si>
  <si>
    <t>Платон</t>
  </si>
  <si>
    <t>Антонович</t>
  </si>
  <si>
    <t>физической культуре (мальчики)</t>
  </si>
  <si>
    <t>т</t>
  </si>
  <si>
    <t>ла</t>
  </si>
  <si>
    <t>б</t>
  </si>
  <si>
    <t>победитель</t>
  </si>
  <si>
    <t>призер</t>
  </si>
  <si>
    <t>Колодкина</t>
  </si>
  <si>
    <t>Кристина</t>
  </si>
  <si>
    <t>Александровна</t>
  </si>
  <si>
    <t>Кошкина</t>
  </si>
  <si>
    <t>Александра</t>
  </si>
  <si>
    <t>Андреевна</t>
  </si>
  <si>
    <t>Крылова</t>
  </si>
  <si>
    <t>Дарья</t>
  </si>
  <si>
    <t>Люкина</t>
  </si>
  <si>
    <t>Максимовна</t>
  </si>
  <si>
    <t>Швангирадзе</t>
  </si>
  <si>
    <t>Ариана</t>
  </si>
  <si>
    <t>Руслановна</t>
  </si>
  <si>
    <t>Дурова</t>
  </si>
  <si>
    <t>Ольга</t>
  </si>
  <si>
    <t>Иванова</t>
  </si>
  <si>
    <t>Алина</t>
  </si>
  <si>
    <t>Кузнецова</t>
  </si>
  <si>
    <t>Константиновна</t>
  </si>
  <si>
    <t>Новикова</t>
  </si>
  <si>
    <t>Васильевна</t>
  </si>
  <si>
    <t>Сметанина</t>
  </si>
  <si>
    <t>Ульяна</t>
  </si>
  <si>
    <t>Денисовна</t>
  </si>
  <si>
    <t>Фролова</t>
  </si>
  <si>
    <t>Вячеславовна</t>
  </si>
  <si>
    <t>Ермаков</t>
  </si>
  <si>
    <t>Антон</t>
  </si>
  <si>
    <t>Максимович</t>
  </si>
  <si>
    <t>Сергеев</t>
  </si>
  <si>
    <t>Даниил</t>
  </si>
  <si>
    <t>Тимкин</t>
  </si>
  <si>
    <t>Владислав</t>
  </si>
  <si>
    <t>Шутов</t>
  </si>
  <si>
    <t>Николай</t>
  </si>
  <si>
    <t>Алексеевич</t>
  </si>
  <si>
    <t>Жигарев</t>
  </si>
  <si>
    <t>Андрей</t>
  </si>
  <si>
    <t>Коротаев</t>
  </si>
  <si>
    <t>Матвей</t>
  </si>
  <si>
    <t>Игоревич</t>
  </si>
  <si>
    <t>Ложкин</t>
  </si>
  <si>
    <t>Дмитрий</t>
  </si>
  <si>
    <t>Ахроменков</t>
  </si>
  <si>
    <t>Артемий</t>
  </si>
  <si>
    <t>Бабайлов</t>
  </si>
  <si>
    <t>Павел</t>
  </si>
  <si>
    <t>Андреевич</t>
  </si>
  <si>
    <t>Бушков</t>
  </si>
  <si>
    <t>Егор</t>
  </si>
  <si>
    <t>Николаевич</t>
  </si>
  <si>
    <t>Воробьёв</t>
  </si>
  <si>
    <t>Александрович</t>
  </si>
  <si>
    <t>Игнатьев</t>
  </si>
  <si>
    <t>Карпов</t>
  </si>
  <si>
    <t>Леонид</t>
  </si>
  <si>
    <t>Иванович</t>
  </si>
  <si>
    <t>Устюжанинов</t>
  </si>
  <si>
    <t>Роман</t>
  </si>
  <si>
    <t>Харин</t>
  </si>
  <si>
    <t>Олег</t>
  </si>
  <si>
    <t>Симонова</t>
  </si>
  <si>
    <t>Екатерина</t>
  </si>
  <si>
    <t>Владиславовна</t>
  </si>
  <si>
    <t>Масленикова</t>
  </si>
  <si>
    <t>Носкова</t>
  </si>
  <si>
    <t>Анна</t>
  </si>
  <si>
    <t>Салтанова</t>
  </si>
  <si>
    <t>Нестерова</t>
  </si>
  <si>
    <t>Ксения</t>
  </si>
  <si>
    <t>Геннадьевна</t>
  </si>
  <si>
    <t>Пырегова</t>
  </si>
  <si>
    <t>Виктория</t>
  </si>
  <si>
    <t>Рыболовлева</t>
  </si>
  <si>
    <t>Николаевна</t>
  </si>
  <si>
    <t>Черных</t>
  </si>
  <si>
    <t>Каролина</t>
  </si>
  <si>
    <t>Попов</t>
  </si>
  <si>
    <t>Александр</t>
  </si>
  <si>
    <t>Денисович</t>
  </si>
  <si>
    <t>Чеглаков</t>
  </si>
  <si>
    <t>Максим</t>
  </si>
  <si>
    <t>Ахматов</t>
  </si>
  <si>
    <t>Юлиан</t>
  </si>
  <si>
    <t>Злобин</t>
  </si>
  <si>
    <t>Мазунин</t>
  </si>
  <si>
    <t>Валерий</t>
  </si>
  <si>
    <t>Вячеславович</t>
  </si>
  <si>
    <t>Милютин</t>
  </si>
  <si>
    <t>Юдников</t>
  </si>
  <si>
    <t>Никита</t>
  </si>
  <si>
    <t>Зеленина</t>
  </si>
  <si>
    <t>Евгеньевна</t>
  </si>
  <si>
    <t>Колотова</t>
  </si>
  <si>
    <t>Полина</t>
  </si>
  <si>
    <t>Мёшина</t>
  </si>
  <si>
    <t>Маргарита</t>
  </si>
  <si>
    <t>Рослякова</t>
  </si>
  <si>
    <t>Василиса</t>
  </si>
  <si>
    <t>Семакина</t>
  </si>
  <si>
    <t>Алёна</t>
  </si>
  <si>
    <t>Чернышова</t>
  </si>
  <si>
    <t>Грязева</t>
  </si>
  <si>
    <t>Григорьевна</t>
  </si>
  <si>
    <t>Дитятьева</t>
  </si>
  <si>
    <t>Ерофеева</t>
  </si>
  <si>
    <t>Рысева</t>
  </si>
  <si>
    <t>Валерия</t>
  </si>
  <si>
    <t>Рябова</t>
  </si>
  <si>
    <t>Кошкин</t>
  </si>
  <si>
    <t>Рохин</t>
  </si>
  <si>
    <t>Денис</t>
  </si>
  <si>
    <t>Михайлович</t>
  </si>
  <si>
    <t>Ситчихин</t>
  </si>
  <si>
    <t>Григорьевич</t>
  </si>
  <si>
    <t>Тимшин</t>
  </si>
  <si>
    <t>Кудрявцев</t>
  </si>
  <si>
    <t>Данил</t>
  </si>
  <si>
    <t>Нестеров</t>
  </si>
  <si>
    <t>Шмунк</t>
  </si>
  <si>
    <t>Воронин</t>
  </si>
  <si>
    <t>Вычегжанин</t>
  </si>
  <si>
    <t>Григорий</t>
  </si>
  <si>
    <t>Касимов</t>
  </si>
  <si>
    <t>Айрат</t>
  </si>
  <si>
    <t>Касымович</t>
  </si>
  <si>
    <t>Счастливцев</t>
  </si>
  <si>
    <t>Малых</t>
  </si>
  <si>
    <t>Леонидовна</t>
  </si>
  <si>
    <t>Михонина</t>
  </si>
  <si>
    <t>Попова</t>
  </si>
  <si>
    <t>Мария</t>
  </si>
  <si>
    <t>Олеговна</t>
  </si>
  <si>
    <t>Смирнова</t>
  </si>
  <si>
    <t>Алиса</t>
  </si>
  <si>
    <t>Вадимовна</t>
  </si>
  <si>
    <t>Кассин</t>
  </si>
  <si>
    <t>Менчиков</t>
  </si>
  <si>
    <t>Филипп</t>
  </si>
  <si>
    <t>Пахтусов</t>
  </si>
  <si>
    <t>Помелов</t>
  </si>
  <si>
    <t>Игорь</t>
  </si>
  <si>
    <t>Серкин</t>
  </si>
  <si>
    <t>Иван</t>
  </si>
  <si>
    <t>Будин</t>
  </si>
  <si>
    <t>Пестов</t>
  </si>
  <si>
    <t>Позолотин</t>
  </si>
  <si>
    <t>Максимова</t>
  </si>
  <si>
    <t>Ирина</t>
  </si>
  <si>
    <t>Пахтусова</t>
  </si>
  <si>
    <t>Юрьевна</t>
  </si>
  <si>
    <t>Салтыкова</t>
  </si>
  <si>
    <t>Марина</t>
  </si>
  <si>
    <t>Толчкова</t>
  </si>
  <si>
    <t>Алена</t>
  </si>
  <si>
    <t>Дмитриевна</t>
  </si>
  <si>
    <t>Бушмелева</t>
  </si>
  <si>
    <t>Вагина</t>
  </si>
  <si>
    <t>Зоя</t>
  </si>
  <si>
    <t>Кутявина</t>
  </si>
  <si>
    <t>Яна</t>
  </si>
  <si>
    <t>Пузанкова</t>
  </si>
  <si>
    <t>Игоревна</t>
  </si>
  <si>
    <t>МКОУ Лицей №9 Казимиров А.А.</t>
  </si>
  <si>
    <t>МКОУ Лицей №9 Мешин А.М.</t>
  </si>
  <si>
    <t>МКОУ Лицей №9 Харин И.Н.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</si>
</sst>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horizontal="left" vertical="top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7" fillId="0" borderId="3" xfId="0" applyFont="1" applyBorder="1" applyAlignment="1" applyProtection="1">
      <alignment wrapText="1"/>
      <protection locked="0" hidden="1"/>
    </xf>
    <xf numFmtId="0" fontId="7" fillId="0" borderId="3" xfId="0" applyFont="1" applyBorder="1" applyAlignment="1" applyProtection="1">
      <alignment horizontal="left" wrapText="1"/>
      <protection locked="0" hidden="1"/>
    </xf>
    <xf numFmtId="0" fontId="7" fillId="0" borderId="3" xfId="0" applyFont="1" applyBorder="1" applyAlignment="1" applyProtection="1">
      <alignment horizontal="center" wrapText="1"/>
      <protection locked="0" hidden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 vertical="top"/>
    </xf>
    <xf numFmtId="0" fontId="1" fillId="3" borderId="1" xfId="0" applyFont="1" applyFill="1" applyBorder="1" applyAlignment="1" applyProtection="1">
      <alignment wrapText="1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right" vertical="top"/>
    </xf>
    <xf numFmtId="0" fontId="12" fillId="3" borderId="0" xfId="0" applyNumberFormat="1" applyFont="1" applyFill="1" applyAlignment="1">
      <alignment horizontal="right" vertical="top"/>
    </xf>
    <xf numFmtId="0" fontId="12" fillId="4" borderId="0" xfId="0" applyFont="1" applyFill="1" applyAlignment="1">
      <alignment horizontal="left" vertical="top"/>
    </xf>
    <xf numFmtId="49" fontId="13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3" xfId="0" applyNumberFormat="1" applyBorder="1" applyAlignment="1">
      <alignment vertical="top"/>
    </xf>
    <xf numFmtId="164" fontId="0" fillId="0" borderId="0" xfId="0" applyNumberFormat="1"/>
    <xf numFmtId="49" fontId="7" fillId="2" borderId="6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164" fontId="14" fillId="0" borderId="3" xfId="0" applyNumberFormat="1" applyFont="1" applyBorder="1" applyAlignment="1">
      <alignment vertical="top"/>
    </xf>
    <xf numFmtId="1" fontId="0" fillId="0" borderId="3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15" fillId="0" borderId="3" xfId="0" applyNumberFormat="1" applyFont="1" applyBorder="1" applyAlignment="1">
      <alignment vertical="top"/>
    </xf>
    <xf numFmtId="164" fontId="15" fillId="0" borderId="3" xfId="0" applyNumberFormat="1" applyFont="1" applyBorder="1"/>
    <xf numFmtId="164" fontId="15" fillId="0" borderId="0" xfId="0" applyNumberFormat="1" applyFont="1" applyAlignment="1">
      <alignment vertical="top"/>
    </xf>
    <xf numFmtId="1" fontId="15" fillId="0" borderId="3" xfId="0" applyNumberFormat="1" applyFont="1" applyBorder="1" applyAlignment="1">
      <alignment vertical="top"/>
    </xf>
    <xf numFmtId="0" fontId="1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wrapText="1"/>
      <protection locked="0" hidden="1"/>
    </xf>
    <xf numFmtId="0" fontId="1" fillId="0" borderId="0" xfId="0" applyFont="1" applyAlignment="1">
      <alignment horizontal="right" wrapText="1"/>
    </xf>
    <xf numFmtId="0" fontId="10" fillId="3" borderId="0" xfId="0" applyNumberFormat="1" applyFont="1" applyFill="1" applyAlignment="1">
      <alignment horizontal="center" vertical="top" wrapText="1"/>
    </xf>
    <xf numFmtId="49" fontId="13" fillId="2" borderId="6" xfId="0" applyNumberFormat="1" applyFont="1" applyFill="1" applyBorder="1" applyAlignment="1">
      <alignment wrapText="1"/>
    </xf>
    <xf numFmtId="49" fontId="13" fillId="2" borderId="8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164" fontId="14" fillId="0" borderId="5" xfId="0" applyNumberFormat="1" applyFont="1" applyBorder="1" applyAlignment="1">
      <alignment vertical="top"/>
    </xf>
    <xf numFmtId="49" fontId="7" fillId="2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1" fontId="14" fillId="0" borderId="3" xfId="0" applyNumberFormat="1" applyFont="1" applyBorder="1" applyAlignment="1">
      <alignment vertical="top"/>
    </xf>
    <xf numFmtId="1" fontId="14" fillId="0" borderId="3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49" fontId="13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9" fontId="13" fillId="2" borderId="3" xfId="0" applyNumberFormat="1" applyFont="1" applyFill="1" applyBorder="1" applyAlignment="1">
      <alignment wrapText="1"/>
    </xf>
    <xf numFmtId="49" fontId="13" fillId="2" borderId="9" xfId="0" applyNumberFormat="1" applyFont="1" applyFill="1" applyBorder="1" applyAlignment="1">
      <alignment vertical="top" wrapText="1"/>
    </xf>
    <xf numFmtId="0" fontId="14" fillId="0" borderId="3" xfId="0" applyFont="1" applyBorder="1" applyAlignment="1" applyProtection="1">
      <alignment horizontal="center" wrapText="1"/>
      <protection locked="0" hidden="1"/>
    </xf>
    <xf numFmtId="49" fontId="13" fillId="2" borderId="7" xfId="0" applyNumberFormat="1" applyFont="1" applyFill="1" applyBorder="1" applyAlignment="1">
      <alignment vertical="top" wrapText="1"/>
    </xf>
    <xf numFmtId="49" fontId="13" fillId="2" borderId="8" xfId="0" applyNumberFormat="1" applyFont="1" applyFill="1" applyBorder="1" applyAlignment="1">
      <alignment vertical="top" wrapText="1"/>
    </xf>
    <xf numFmtId="1" fontId="13" fillId="0" borderId="3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opLeftCell="A4" workbookViewId="0">
      <selection activeCell="E7" sqref="E7"/>
    </sheetView>
  </sheetViews>
  <sheetFormatPr defaultRowHeight="15"/>
  <cols>
    <col min="1" max="1" width="3.5703125" style="1" customWidth="1"/>
    <col min="2" max="2" width="12.140625" style="1" customWidth="1"/>
    <col min="3" max="3" width="11.140625" style="1" customWidth="1"/>
    <col min="4" max="4" width="14.42578125" style="1" customWidth="1"/>
    <col min="5" max="5" width="26" style="1" customWidth="1"/>
    <col min="6" max="6" width="4.7109375" style="1" customWidth="1"/>
    <col min="7" max="10" width="2.85546875" style="1" customWidth="1"/>
    <col min="11" max="11" width="3.7109375" style="1" customWidth="1"/>
    <col min="12" max="17" width="2.85546875" style="1" customWidth="1"/>
    <col min="18" max="18" width="6.85546875" style="1" customWidth="1"/>
    <col min="19" max="19" width="12.8554687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5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2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4" spans="1:19" ht="9" customHeight="1"/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14.25" customHeight="1">
      <c r="A6" s="44"/>
      <c r="B6" s="44"/>
      <c r="C6" s="48"/>
      <c r="D6" s="48"/>
      <c r="E6" s="44"/>
      <c r="F6" s="42" t="s">
        <v>85</v>
      </c>
      <c r="G6" s="42" t="s">
        <v>86</v>
      </c>
      <c r="H6" s="42" t="s">
        <v>87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44"/>
      <c r="S6" s="44"/>
    </row>
    <row r="7" spans="1:19" s="10" customFormat="1" ht="12" customHeight="1">
      <c r="A7" s="7">
        <v>1</v>
      </c>
      <c r="B7" s="58" t="s">
        <v>51</v>
      </c>
      <c r="C7" s="58" t="s">
        <v>52</v>
      </c>
      <c r="D7" s="58" t="s">
        <v>53</v>
      </c>
      <c r="E7" s="34" t="s">
        <v>253</v>
      </c>
      <c r="F7" s="65">
        <v>30</v>
      </c>
      <c r="G7" s="8">
        <v>20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75</v>
      </c>
      <c r="S7" s="6" t="s">
        <v>88</v>
      </c>
    </row>
    <row r="8" spans="1:19" s="10" customFormat="1" ht="12" customHeight="1">
      <c r="A8" s="7">
        <v>2</v>
      </c>
      <c r="B8" s="58" t="s">
        <v>62</v>
      </c>
      <c r="C8" s="58" t="s">
        <v>63</v>
      </c>
      <c r="D8" s="58" t="s">
        <v>64</v>
      </c>
      <c r="E8" s="34" t="s">
        <v>253</v>
      </c>
      <c r="F8" s="65">
        <v>30</v>
      </c>
      <c r="G8" s="8">
        <v>17</v>
      </c>
      <c r="H8" s="8">
        <v>23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70</v>
      </c>
      <c r="S8" s="6"/>
    </row>
    <row r="9" spans="1:19" ht="12" customHeight="1">
      <c r="A9" s="7">
        <v>3</v>
      </c>
      <c r="B9" s="58" t="s">
        <v>73</v>
      </c>
      <c r="C9" s="58" t="s">
        <v>74</v>
      </c>
      <c r="D9" s="58" t="s">
        <v>75</v>
      </c>
      <c r="E9" s="34" t="s">
        <v>253</v>
      </c>
      <c r="F9" s="66">
        <v>28</v>
      </c>
      <c r="G9" s="67">
        <v>18</v>
      </c>
      <c r="H9" s="67">
        <v>24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1" si="0">SUM(F9:Q9)</f>
        <v>70</v>
      </c>
      <c r="S9" s="6"/>
    </row>
    <row r="10" spans="1:19" ht="12" customHeight="1">
      <c r="A10" s="7">
        <v>4</v>
      </c>
      <c r="B10" s="59" t="s">
        <v>57</v>
      </c>
      <c r="C10" s="59" t="s">
        <v>58</v>
      </c>
      <c r="D10" s="59" t="s">
        <v>53</v>
      </c>
      <c r="E10" s="34" t="s">
        <v>253</v>
      </c>
      <c r="F10" s="66">
        <v>27</v>
      </c>
      <c r="G10" s="67">
        <v>19</v>
      </c>
      <c r="H10" s="67">
        <v>22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68</v>
      </c>
      <c r="S10" s="6"/>
    </row>
    <row r="11" spans="1:19" ht="12" customHeight="1">
      <c r="A11" s="7"/>
      <c r="B11" s="63"/>
      <c r="C11" s="63"/>
      <c r="D11" s="63"/>
      <c r="E11" s="34"/>
      <c r="F11" s="3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0</v>
      </c>
      <c r="S11" s="6"/>
    </row>
    <row r="12" spans="1:19" ht="12" customHeight="1">
      <c r="A12" s="7"/>
      <c r="B12" s="64"/>
      <c r="C12" s="64"/>
      <c r="D12" s="64"/>
      <c r="E12" s="34"/>
      <c r="F12" s="3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0</v>
      </c>
      <c r="S12" s="6"/>
    </row>
    <row r="13" spans="1:19" ht="12" customHeight="1">
      <c r="A13" s="7"/>
      <c r="B13" s="60"/>
      <c r="C13" s="60"/>
      <c r="D13" s="61"/>
      <c r="E13" s="62"/>
      <c r="F13" s="3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0</v>
      </c>
      <c r="S13" s="5"/>
    </row>
    <row r="14" spans="1:19" ht="12" customHeight="1">
      <c r="A14" s="7"/>
      <c r="B14" s="32"/>
      <c r="C14" s="32"/>
      <c r="D14" s="33"/>
      <c r="E14" s="34"/>
      <c r="F14" s="3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0</v>
      </c>
      <c r="S14" s="5"/>
    </row>
    <row r="15" spans="1:19" ht="12" customHeight="1">
      <c r="A15" s="7"/>
      <c r="B15" s="32"/>
      <c r="C15" s="32"/>
      <c r="D15" s="33"/>
      <c r="E15" s="34"/>
      <c r="F15" s="3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>
        <f t="shared" si="0"/>
        <v>0</v>
      </c>
      <c r="S15" s="5"/>
    </row>
    <row r="16" spans="1:19" ht="12" customHeight="1">
      <c r="A16" s="7"/>
      <c r="B16" s="32"/>
      <c r="C16" s="32"/>
      <c r="D16" s="33"/>
      <c r="E16" s="34"/>
      <c r="F16" s="3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0</v>
      </c>
      <c r="S16" s="5"/>
    </row>
    <row r="17" spans="1:19" ht="12" customHeight="1">
      <c r="A17" s="7"/>
      <c r="B17" s="32"/>
      <c r="C17" s="32"/>
      <c r="D17" s="33"/>
      <c r="E17" s="34"/>
      <c r="F17" s="3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0</v>
      </c>
      <c r="S17" s="5"/>
    </row>
    <row r="18" spans="1:19" ht="12" customHeight="1">
      <c r="A18" s="7"/>
      <c r="B18" s="32"/>
      <c r="C18" s="32"/>
      <c r="D18" s="33"/>
      <c r="E18" s="34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>
        <f t="shared" si="0"/>
        <v>0</v>
      </c>
      <c r="S18" s="5"/>
    </row>
    <row r="19" spans="1:19" ht="12" customHeight="1">
      <c r="A19" s="7"/>
      <c r="B19" s="32"/>
      <c r="C19" s="32"/>
      <c r="D19" s="33"/>
      <c r="E19" s="34"/>
      <c r="F19" s="3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>
        <f t="shared" si="0"/>
        <v>0</v>
      </c>
      <c r="S19" s="5"/>
    </row>
    <row r="20" spans="1:19" ht="12" customHeight="1">
      <c r="A20" s="7"/>
      <c r="B20" s="32"/>
      <c r="C20" s="32"/>
      <c r="D20" s="33"/>
      <c r="E20" s="34"/>
      <c r="F20" s="3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>
        <f t="shared" si="0"/>
        <v>0</v>
      </c>
      <c r="S20" s="5"/>
    </row>
    <row r="21" spans="1:19" ht="12" customHeight="1">
      <c r="A21" s="7"/>
      <c r="B21" s="32"/>
      <c r="C21" s="32"/>
      <c r="D21" s="33"/>
      <c r="E21" s="34"/>
      <c r="F21" s="3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>
        <f t="shared" si="0"/>
        <v>0</v>
      </c>
      <c r="S21" s="5"/>
    </row>
    <row r="22" spans="1:19" ht="12" customHeight="1">
      <c r="F22" s="45" t="s">
        <v>12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 customHeight="1">
      <c r="E23" s="46" t="s">
        <v>13</v>
      </c>
      <c r="F23" s="46"/>
      <c r="G23" s="46"/>
      <c r="H23" s="46"/>
      <c r="I23" s="43" t="s">
        <v>32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E24" s="46" t="s">
        <v>14</v>
      </c>
      <c r="F24" s="46"/>
      <c r="G24" s="46"/>
      <c r="H24" s="46"/>
      <c r="I24" s="43" t="str">
        <f>протокол!G23</f>
        <v>Мешин А.М.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I25" s="43" t="str">
        <f>протокол!G24</f>
        <v>Казимиров А.А.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I26" s="43" t="str">
        <f>протокол!G25</f>
        <v>Харин И.Н.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</row>
  </sheetData>
  <mergeCells count="25">
    <mergeCell ref="A3:B3"/>
    <mergeCell ref="C3:D3"/>
    <mergeCell ref="F3:I3"/>
    <mergeCell ref="M3:O3"/>
    <mergeCell ref="P3:Q3"/>
    <mergeCell ref="A1:D1"/>
    <mergeCell ref="E1:L1"/>
    <mergeCell ref="M1:O1"/>
    <mergeCell ref="R1:S1"/>
    <mergeCell ref="E2:L2"/>
    <mergeCell ref="A5:A6"/>
    <mergeCell ref="B5:B6"/>
    <mergeCell ref="C5:C6"/>
    <mergeCell ref="D5:D6"/>
    <mergeCell ref="E5:E6"/>
    <mergeCell ref="I25:S25"/>
    <mergeCell ref="I26:S26"/>
    <mergeCell ref="R5:R6"/>
    <mergeCell ref="S5:S6"/>
    <mergeCell ref="F22:S22"/>
    <mergeCell ref="E23:H23"/>
    <mergeCell ref="I23:S23"/>
    <mergeCell ref="E24:H24"/>
    <mergeCell ref="I24:S24"/>
    <mergeCell ref="F5:Q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90" workbookViewId="0">
      <selection activeCell="E7" sqref="E7"/>
    </sheetView>
  </sheetViews>
  <sheetFormatPr defaultRowHeight="15"/>
  <cols>
    <col min="1" max="1" width="5.28515625" style="1" customWidth="1"/>
    <col min="2" max="2" width="14.85546875" style="1" customWidth="1"/>
    <col min="3" max="3" width="12.140625" style="1" customWidth="1"/>
    <col min="4" max="4" width="16.140625" style="1" customWidth="1"/>
    <col min="5" max="5" width="28.7109375" style="1" customWidth="1"/>
    <col min="6" max="6" width="4.8554687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10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44"/>
      <c r="S6" s="44"/>
    </row>
    <row r="7" spans="1:19" s="10" customFormat="1" ht="15.75" customHeight="1">
      <c r="A7" s="7">
        <v>1</v>
      </c>
      <c r="B7" s="58" t="s">
        <v>219</v>
      </c>
      <c r="C7" s="58" t="s">
        <v>52</v>
      </c>
      <c r="D7" s="58" t="s">
        <v>75</v>
      </c>
      <c r="E7" s="40" t="s">
        <v>255</v>
      </c>
      <c r="F7" s="8">
        <v>30</v>
      </c>
      <c r="G7" s="8">
        <v>20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75</v>
      </c>
      <c r="S7" s="6" t="s">
        <v>88</v>
      </c>
    </row>
    <row r="8" spans="1:19" ht="15.75" customHeight="1">
      <c r="A8" s="7">
        <v>2</v>
      </c>
      <c r="B8" s="58" t="s">
        <v>223</v>
      </c>
      <c r="C8" s="58" t="s">
        <v>224</v>
      </c>
      <c r="D8" s="58" t="s">
        <v>225</v>
      </c>
      <c r="E8" s="40" t="s">
        <v>255</v>
      </c>
      <c r="F8" s="8">
        <v>25</v>
      </c>
      <c r="G8" s="8">
        <v>17</v>
      </c>
      <c r="H8" s="8">
        <v>23</v>
      </c>
      <c r="I8" s="4"/>
      <c r="J8" s="4"/>
      <c r="K8" s="4"/>
      <c r="L8" s="4"/>
      <c r="M8" s="4"/>
      <c r="N8" s="4"/>
      <c r="O8" s="4"/>
      <c r="P8" s="4"/>
      <c r="Q8" s="4"/>
      <c r="R8" s="9">
        <f t="shared" ref="R8:R9" si="0">SUM(F8:Q8)</f>
        <v>65</v>
      </c>
      <c r="S8" s="6"/>
    </row>
    <row r="9" spans="1:19" ht="15.75" customHeight="1">
      <c r="A9" s="7">
        <v>3</v>
      </c>
      <c r="B9" s="59" t="s">
        <v>220</v>
      </c>
      <c r="C9" s="59" t="s">
        <v>221</v>
      </c>
      <c r="D9" s="59" t="s">
        <v>222</v>
      </c>
      <c r="E9" s="40" t="s">
        <v>255</v>
      </c>
      <c r="F9" s="8">
        <v>22</v>
      </c>
      <c r="G9" s="8">
        <v>18</v>
      </c>
      <c r="H9" s="8">
        <v>22</v>
      </c>
      <c r="I9" s="4"/>
      <c r="J9" s="4"/>
      <c r="K9" s="4"/>
      <c r="L9" s="4"/>
      <c r="M9" s="4"/>
      <c r="N9" s="4"/>
      <c r="O9" s="4"/>
      <c r="P9" s="4"/>
      <c r="Q9" s="4"/>
      <c r="R9" s="9">
        <f t="shared" si="0"/>
        <v>62</v>
      </c>
      <c r="S9" s="6"/>
    </row>
    <row r="10" spans="1:19" ht="15.75" customHeight="1">
      <c r="A10" s="7">
        <v>4</v>
      </c>
      <c r="B10" s="58" t="s">
        <v>217</v>
      </c>
      <c r="C10" s="58" t="s">
        <v>52</v>
      </c>
      <c r="D10" s="58" t="s">
        <v>218</v>
      </c>
      <c r="E10" s="40" t="s">
        <v>255</v>
      </c>
      <c r="F10" s="8">
        <v>24</v>
      </c>
      <c r="G10" s="8">
        <v>19</v>
      </c>
      <c r="H10" s="8">
        <v>19</v>
      </c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62</v>
      </c>
      <c r="S10" s="6"/>
    </row>
    <row r="11" spans="1:19" ht="15.75" customHeight="1">
      <c r="A11" s="7"/>
      <c r="B11" s="71"/>
      <c r="C11" s="71"/>
      <c r="D11" s="71"/>
      <c r="E11" s="30"/>
      <c r="F11" s="3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9"/>
      <c r="S11" s="5"/>
    </row>
    <row r="12" spans="1:19" ht="15.75" customHeight="1">
      <c r="A12" s="7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/>
      <c r="S12" s="5"/>
    </row>
    <row r="13" spans="1:19" ht="19.5" customHeight="1">
      <c r="F13" s="45" t="s">
        <v>12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" customHeight="1">
      <c r="E14" s="46" t="s">
        <v>13</v>
      </c>
      <c r="F14" s="46"/>
      <c r="G14" s="46"/>
      <c r="H14" s="46"/>
      <c r="I14" s="43" t="s">
        <v>32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 customHeight="1">
      <c r="E15" s="46" t="s">
        <v>14</v>
      </c>
      <c r="F15" s="46"/>
      <c r="G15" s="46"/>
      <c r="H15" s="46"/>
      <c r="I15" s="43" t="str">
        <f>протокол!G23</f>
        <v>Мешин А.М.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>
      <c r="I16" s="43" t="str">
        <f>протокол!G24</f>
        <v>Казимиров А.А.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9:19">
      <c r="I17" s="43" t="str">
        <f>протокол!G25</f>
        <v>Харин И.Н.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16:S16"/>
    <mergeCell ref="I17:S17"/>
    <mergeCell ref="F13:S13"/>
    <mergeCell ref="E14:H14"/>
    <mergeCell ref="I14:S14"/>
    <mergeCell ref="E15:H15"/>
    <mergeCell ref="I15:S15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J12" sqref="J12"/>
    </sheetView>
  </sheetViews>
  <sheetFormatPr defaultRowHeight="15"/>
  <cols>
    <col min="1" max="1" width="5.28515625" style="1" customWidth="1"/>
    <col min="2" max="2" width="11.85546875" style="1" customWidth="1"/>
    <col min="3" max="3" width="10.7109375" style="1" customWidth="1"/>
    <col min="4" max="4" width="13.7109375" style="1" customWidth="1"/>
    <col min="5" max="5" width="27.5703125" style="1" customWidth="1"/>
    <col min="6" max="6" width="4.8554687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10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5.75" customHeight="1">
      <c r="A7" s="7">
        <v>1</v>
      </c>
      <c r="B7" s="58" t="s">
        <v>210</v>
      </c>
      <c r="C7" s="58" t="s">
        <v>77</v>
      </c>
      <c r="D7" s="58" t="s">
        <v>80</v>
      </c>
      <c r="E7" s="34" t="s">
        <v>253</v>
      </c>
      <c r="F7" s="8">
        <v>29</v>
      </c>
      <c r="G7" s="8">
        <v>20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74</v>
      </c>
      <c r="S7" s="6" t="s">
        <v>88</v>
      </c>
    </row>
    <row r="8" spans="1:19" s="10" customFormat="1" ht="15.75" customHeight="1">
      <c r="A8" s="7">
        <v>2</v>
      </c>
      <c r="B8" s="58" t="s">
        <v>216</v>
      </c>
      <c r="C8" s="58" t="s">
        <v>139</v>
      </c>
      <c r="D8" s="58" t="s">
        <v>56</v>
      </c>
      <c r="E8" s="34" t="s">
        <v>253</v>
      </c>
      <c r="F8" s="8">
        <v>30</v>
      </c>
      <c r="G8" s="8">
        <v>17</v>
      </c>
      <c r="H8" s="8">
        <v>24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71</v>
      </c>
      <c r="S8" s="6"/>
    </row>
    <row r="9" spans="1:19" ht="15.75" customHeight="1">
      <c r="A9" s="7">
        <v>3</v>
      </c>
      <c r="B9" s="58" t="s">
        <v>213</v>
      </c>
      <c r="C9" s="58" t="s">
        <v>214</v>
      </c>
      <c r="D9" s="58" t="s">
        <v>215</v>
      </c>
      <c r="E9" s="34" t="s">
        <v>253</v>
      </c>
      <c r="F9" s="8">
        <v>27</v>
      </c>
      <c r="G9" s="8">
        <v>19</v>
      </c>
      <c r="H9" s="8">
        <v>23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8" si="0">SUM(F9:Q9)</f>
        <v>69</v>
      </c>
      <c r="S9" s="6"/>
    </row>
    <row r="10" spans="1:19" ht="15.75" customHeight="1">
      <c r="A10" s="7">
        <v>4</v>
      </c>
      <c r="B10" s="59" t="s">
        <v>211</v>
      </c>
      <c r="C10" s="59" t="s">
        <v>212</v>
      </c>
      <c r="D10" s="59" t="s">
        <v>142</v>
      </c>
      <c r="E10" s="34" t="s">
        <v>253</v>
      </c>
      <c r="F10" s="8">
        <v>28</v>
      </c>
      <c r="G10" s="8">
        <v>18</v>
      </c>
      <c r="H10" s="8">
        <v>22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68</v>
      </c>
      <c r="S10" s="6"/>
    </row>
    <row r="11" spans="1:19" ht="15.75" customHeight="1">
      <c r="A11" s="7"/>
      <c r="B11" s="64"/>
      <c r="C11" s="64"/>
      <c r="D11" s="64"/>
      <c r="E11" s="30"/>
      <c r="F11" s="3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9"/>
      <c r="S11" s="6"/>
    </row>
    <row r="12" spans="1:19" ht="15.75" customHeight="1">
      <c r="A12" s="7"/>
      <c r="B12" s="64"/>
      <c r="C12" s="64"/>
      <c r="D12" s="64"/>
      <c r="E12" s="30"/>
      <c r="F12" s="3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/>
      <c r="S12" s="6"/>
    </row>
    <row r="13" spans="1:19" ht="15.75" customHeight="1">
      <c r="A13" s="7"/>
      <c r="B13" s="71"/>
      <c r="C13" s="71"/>
      <c r="D13" s="71"/>
      <c r="E13" s="30"/>
      <c r="F13" s="3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9"/>
      <c r="S13" s="5"/>
    </row>
    <row r="14" spans="1:19" ht="15.75" customHeight="1">
      <c r="A14" s="7"/>
      <c r="B14" s="28"/>
      <c r="C14" s="28"/>
      <c r="D14" s="28"/>
      <c r="E14" s="30"/>
      <c r="F14" s="3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  <c r="S14" s="5"/>
    </row>
    <row r="15" spans="1:19" ht="15.75" customHeight="1">
      <c r="A15" s="7"/>
      <c r="B15" s="28"/>
      <c r="C15" s="28"/>
      <c r="D15" s="28"/>
      <c r="E15" s="30"/>
      <c r="F15" s="3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28"/>
      <c r="C16" s="28"/>
      <c r="D16" s="28"/>
      <c r="E16" s="30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28"/>
      <c r="C17" s="28"/>
      <c r="D17" s="28"/>
      <c r="E17" s="30"/>
      <c r="F17" s="3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5.75" customHeight="1">
      <c r="A18" s="7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9.5" customHeight="1">
      <c r="F19" s="45" t="s">
        <v>12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" customHeight="1">
      <c r="E20" s="46" t="s">
        <v>13</v>
      </c>
      <c r="F20" s="46"/>
      <c r="G20" s="46"/>
      <c r="H20" s="46"/>
      <c r="I20" s="43" t="s">
        <v>32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5" customHeight="1">
      <c r="E21" s="46" t="s">
        <v>14</v>
      </c>
      <c r="F21" s="46"/>
      <c r="G21" s="46"/>
      <c r="H21" s="46"/>
      <c r="I21" s="43" t="str">
        <f>протокол!G23</f>
        <v>Мешин А.М.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>
      <c r="I22" s="43" t="str">
        <f>протокол!G24</f>
        <v>Казимиров А.А.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>
      <c r="I23" s="43" t="str">
        <f>протокол!G25</f>
        <v>Харин И.Н.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</sheetData>
  <mergeCells count="25">
    <mergeCell ref="I22:S22"/>
    <mergeCell ref="I23:S23"/>
    <mergeCell ref="R5:R6"/>
    <mergeCell ref="S5:S6"/>
    <mergeCell ref="F19:S19"/>
    <mergeCell ref="E20:H20"/>
    <mergeCell ref="I20:S20"/>
    <mergeCell ref="E21:H21"/>
    <mergeCell ref="I21:S21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topLeftCell="A5" zoomScale="82" zoomScaleSheetLayoutView="82" workbookViewId="0">
      <selection activeCell="E16" sqref="E16"/>
    </sheetView>
  </sheetViews>
  <sheetFormatPr defaultRowHeight="15"/>
  <cols>
    <col min="1" max="1" width="4.7109375" style="1" customWidth="1"/>
    <col min="2" max="2" width="14.140625" style="1" customWidth="1"/>
    <col min="3" max="3" width="13" style="1" customWidth="1"/>
    <col min="4" max="4" width="15.5703125" style="1" customWidth="1"/>
    <col min="5" max="5" width="32.140625" style="1" customWidth="1"/>
    <col min="6" max="6" width="4.8554687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11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44"/>
      <c r="S6" s="44"/>
    </row>
    <row r="7" spans="1:19" s="10" customFormat="1" ht="15.75" customHeight="1">
      <c r="A7" s="7">
        <v>1</v>
      </c>
      <c r="B7" s="28" t="s">
        <v>247</v>
      </c>
      <c r="C7" s="28" t="s">
        <v>248</v>
      </c>
      <c r="D7" s="28" t="s">
        <v>108</v>
      </c>
      <c r="E7" s="40" t="s">
        <v>255</v>
      </c>
      <c r="F7" s="8">
        <v>30</v>
      </c>
      <c r="G7" s="8">
        <v>20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75</v>
      </c>
      <c r="S7" s="6" t="s">
        <v>88</v>
      </c>
    </row>
    <row r="8" spans="1:19" s="10" customFormat="1" ht="15.75" customHeight="1">
      <c r="A8" s="7">
        <v>2</v>
      </c>
      <c r="B8" s="28" t="s">
        <v>246</v>
      </c>
      <c r="C8" s="28" t="s">
        <v>221</v>
      </c>
      <c r="D8" s="28" t="s">
        <v>95</v>
      </c>
      <c r="E8" s="40" t="s">
        <v>255</v>
      </c>
      <c r="F8" s="8">
        <v>29</v>
      </c>
      <c r="G8" s="8">
        <v>18</v>
      </c>
      <c r="H8" s="8">
        <v>24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71</v>
      </c>
      <c r="S8" s="6" t="s">
        <v>89</v>
      </c>
    </row>
    <row r="9" spans="1:19" ht="15.75" customHeight="1">
      <c r="A9" s="7">
        <v>3</v>
      </c>
      <c r="B9" s="28" t="s">
        <v>251</v>
      </c>
      <c r="C9" s="28" t="s">
        <v>238</v>
      </c>
      <c r="D9" s="28" t="s">
        <v>252</v>
      </c>
      <c r="E9" s="40" t="s">
        <v>255</v>
      </c>
      <c r="F9" s="8">
        <v>28</v>
      </c>
      <c r="G9" s="8">
        <v>16</v>
      </c>
      <c r="H9" s="8">
        <v>22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7" si="0">SUM(F9:Q9)</f>
        <v>66</v>
      </c>
      <c r="S9" s="6"/>
    </row>
    <row r="10" spans="1:19" ht="15.75" customHeight="1">
      <c r="A10" s="7">
        <v>4</v>
      </c>
      <c r="B10" s="28" t="s">
        <v>237</v>
      </c>
      <c r="C10" s="28" t="s">
        <v>238</v>
      </c>
      <c r="D10" s="28" t="s">
        <v>95</v>
      </c>
      <c r="E10" s="40" t="s">
        <v>255</v>
      </c>
      <c r="F10" s="8">
        <v>26</v>
      </c>
      <c r="G10" s="8">
        <v>14</v>
      </c>
      <c r="H10" s="8">
        <v>24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64</v>
      </c>
      <c r="S10" s="5"/>
    </row>
    <row r="11" spans="1:19" ht="15.75" customHeight="1">
      <c r="A11" s="7">
        <v>5</v>
      </c>
      <c r="B11" s="28" t="s">
        <v>239</v>
      </c>
      <c r="C11" s="28" t="s">
        <v>152</v>
      </c>
      <c r="D11" s="28" t="s">
        <v>240</v>
      </c>
      <c r="E11" s="40" t="s">
        <v>255</v>
      </c>
      <c r="F11" s="8">
        <v>26</v>
      </c>
      <c r="G11" s="8">
        <v>18</v>
      </c>
      <c r="H11" s="8">
        <v>21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65</v>
      </c>
      <c r="S11" s="5"/>
    </row>
    <row r="12" spans="1:19" ht="15.75" customHeight="1">
      <c r="A12" s="7">
        <v>6</v>
      </c>
      <c r="B12" s="28" t="s">
        <v>243</v>
      </c>
      <c r="C12" s="28" t="s">
        <v>244</v>
      </c>
      <c r="D12" s="28" t="s">
        <v>245</v>
      </c>
      <c r="E12" s="40" t="s">
        <v>255</v>
      </c>
      <c r="F12" s="8">
        <v>28</v>
      </c>
      <c r="G12" s="8">
        <v>15</v>
      </c>
      <c r="H12" s="8">
        <v>18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61</v>
      </c>
      <c r="S12" s="5"/>
    </row>
    <row r="13" spans="1:19" ht="15.75" customHeight="1">
      <c r="A13" s="7">
        <v>7</v>
      </c>
      <c r="B13" s="28" t="s">
        <v>249</v>
      </c>
      <c r="C13" s="28" t="s">
        <v>250</v>
      </c>
      <c r="D13" s="28" t="s">
        <v>164</v>
      </c>
      <c r="E13" s="40" t="s">
        <v>255</v>
      </c>
      <c r="F13" s="8">
        <v>26</v>
      </c>
      <c r="G13" s="8">
        <v>13</v>
      </c>
      <c r="H13" s="8">
        <v>21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60</v>
      </c>
      <c r="S13" s="5"/>
    </row>
    <row r="14" spans="1:19" ht="15.75" customHeight="1">
      <c r="A14" s="7">
        <v>8</v>
      </c>
      <c r="B14" s="28" t="s">
        <v>241</v>
      </c>
      <c r="C14" s="28" t="s">
        <v>242</v>
      </c>
      <c r="D14" s="28" t="s">
        <v>75</v>
      </c>
      <c r="E14" s="40" t="s">
        <v>255</v>
      </c>
      <c r="F14" s="8">
        <v>23</v>
      </c>
      <c r="G14" s="8">
        <v>14</v>
      </c>
      <c r="H14" s="8">
        <v>23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60</v>
      </c>
      <c r="S14" s="5"/>
    </row>
    <row r="15" spans="1:19" ht="15.75" customHeight="1">
      <c r="A15" s="7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9.5" customHeight="1">
      <c r="F18" s="45" t="s">
        <v>12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" customHeight="1">
      <c r="E19" s="46" t="s">
        <v>13</v>
      </c>
      <c r="F19" s="46"/>
      <c r="G19" s="46"/>
      <c r="H19" s="46"/>
      <c r="I19" s="43" t="s">
        <v>32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5" customHeight="1">
      <c r="E20" s="46" t="s">
        <v>14</v>
      </c>
      <c r="F20" s="46"/>
      <c r="G20" s="46"/>
      <c r="H20" s="46"/>
      <c r="I20" s="43" t="str">
        <f>протокол!G23</f>
        <v>Мешин А.М.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>
      <c r="I21" s="43" t="str">
        <f>протокол!G24</f>
        <v>Казимиров А.А.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>
      <c r="I22" s="43" t="str">
        <f>протокол!G25</f>
        <v>Харин И.Н.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21:S21"/>
    <mergeCell ref="I22:S22"/>
    <mergeCell ref="F18:S18"/>
    <mergeCell ref="E19:H19"/>
    <mergeCell ref="I19:S19"/>
    <mergeCell ref="E20:H20"/>
    <mergeCell ref="I20:S20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topLeftCell="A4" workbookViewId="0">
      <selection activeCell="L16" sqref="L16"/>
    </sheetView>
  </sheetViews>
  <sheetFormatPr defaultRowHeight="15"/>
  <cols>
    <col min="1" max="1" width="4.7109375" style="1" customWidth="1"/>
    <col min="2" max="2" width="11" style="1" customWidth="1"/>
    <col min="3" max="3" width="11.140625" style="1" customWidth="1"/>
    <col min="4" max="4" width="13.85546875" style="1" customWidth="1"/>
    <col min="5" max="5" width="29.28515625" style="1" customWidth="1"/>
    <col min="6" max="6" width="4.85546875" style="1" customWidth="1"/>
    <col min="7" max="17" width="3.42578125" style="1" customWidth="1"/>
    <col min="18" max="18" width="6.85546875" style="1" customWidth="1"/>
    <col min="19" max="19" width="10.8554687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11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5.75" customHeight="1">
      <c r="A7" s="7">
        <v>1</v>
      </c>
      <c r="B7" s="58" t="s">
        <v>227</v>
      </c>
      <c r="C7" s="58" t="s">
        <v>228</v>
      </c>
      <c r="D7" s="58" t="s">
        <v>137</v>
      </c>
      <c r="E7" s="34" t="s">
        <v>253</v>
      </c>
      <c r="F7" s="8">
        <v>30</v>
      </c>
      <c r="G7" s="8">
        <v>20</v>
      </c>
      <c r="H7" s="8">
        <v>24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74</v>
      </c>
      <c r="S7" s="6" t="s">
        <v>88</v>
      </c>
    </row>
    <row r="8" spans="1:19" s="10" customFormat="1" ht="15.75" customHeight="1">
      <c r="A8" s="7">
        <v>2</v>
      </c>
      <c r="B8" s="58" t="s">
        <v>234</v>
      </c>
      <c r="C8" s="58" t="s">
        <v>180</v>
      </c>
      <c r="D8" s="58" t="s">
        <v>80</v>
      </c>
      <c r="E8" s="34" t="s">
        <v>253</v>
      </c>
      <c r="F8" s="8">
        <v>29</v>
      </c>
      <c r="G8" s="8">
        <v>19</v>
      </c>
      <c r="H8" s="8">
        <v>23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71</v>
      </c>
      <c r="S8" s="6" t="s">
        <v>89</v>
      </c>
    </row>
    <row r="9" spans="1:19" ht="15.75" customHeight="1">
      <c r="A9" s="7">
        <v>3</v>
      </c>
      <c r="B9" s="58" t="s">
        <v>232</v>
      </c>
      <c r="C9" s="58" t="s">
        <v>233</v>
      </c>
      <c r="D9" s="58" t="s">
        <v>67</v>
      </c>
      <c r="E9" s="34" t="s">
        <v>253</v>
      </c>
      <c r="F9" s="8">
        <v>28</v>
      </c>
      <c r="G9" s="8">
        <v>13</v>
      </c>
      <c r="H9" s="8">
        <v>25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1" si="0">SUM(F9:Q9)</f>
        <v>66</v>
      </c>
      <c r="S9" s="6"/>
    </row>
    <row r="10" spans="1:19" ht="15.75" customHeight="1">
      <c r="A10" s="7">
        <v>4</v>
      </c>
      <c r="B10" s="58" t="s">
        <v>235</v>
      </c>
      <c r="C10" s="58" t="s">
        <v>233</v>
      </c>
      <c r="D10" s="58" t="s">
        <v>125</v>
      </c>
      <c r="E10" s="34" t="s">
        <v>253</v>
      </c>
      <c r="F10" s="8">
        <v>26</v>
      </c>
      <c r="G10" s="8">
        <v>18</v>
      </c>
      <c r="H10" s="8">
        <v>22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66</v>
      </c>
      <c r="S10" s="5"/>
    </row>
    <row r="11" spans="1:19" ht="15.75" customHeight="1">
      <c r="A11" s="7">
        <v>5</v>
      </c>
      <c r="B11" s="58" t="s">
        <v>226</v>
      </c>
      <c r="C11" s="58" t="s">
        <v>69</v>
      </c>
      <c r="D11" s="58" t="s">
        <v>137</v>
      </c>
      <c r="E11" s="34" t="s">
        <v>253</v>
      </c>
      <c r="F11" s="8">
        <v>27</v>
      </c>
      <c r="G11" s="8">
        <v>16</v>
      </c>
      <c r="H11" s="8">
        <v>21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64</v>
      </c>
      <c r="S11" s="5"/>
    </row>
    <row r="12" spans="1:19" ht="15.75" customHeight="1">
      <c r="A12" s="7">
        <v>6</v>
      </c>
      <c r="B12" s="58" t="s">
        <v>230</v>
      </c>
      <c r="C12" s="58" t="s">
        <v>231</v>
      </c>
      <c r="D12" s="58" t="s">
        <v>78</v>
      </c>
      <c r="E12" s="34" t="s">
        <v>253</v>
      </c>
      <c r="F12" s="8">
        <v>26</v>
      </c>
      <c r="G12" s="8">
        <v>17</v>
      </c>
      <c r="H12" s="8">
        <v>20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63</v>
      </c>
      <c r="S12" s="5"/>
    </row>
    <row r="13" spans="1:19" ht="15.75" customHeight="1">
      <c r="A13" s="7">
        <v>7</v>
      </c>
      <c r="B13" s="58" t="s">
        <v>236</v>
      </c>
      <c r="C13" s="58" t="s">
        <v>127</v>
      </c>
      <c r="D13" s="58" t="s">
        <v>202</v>
      </c>
      <c r="E13" s="34" t="s">
        <v>253</v>
      </c>
      <c r="F13" s="8">
        <v>26</v>
      </c>
      <c r="G13" s="8">
        <v>16</v>
      </c>
      <c r="H13" s="8">
        <v>19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61</v>
      </c>
      <c r="S13" s="5"/>
    </row>
    <row r="14" spans="1:19" ht="15.75" customHeight="1">
      <c r="A14" s="7">
        <v>8</v>
      </c>
      <c r="B14" s="59" t="s">
        <v>229</v>
      </c>
      <c r="C14" s="59" t="s">
        <v>168</v>
      </c>
      <c r="D14" s="59" t="s">
        <v>56</v>
      </c>
      <c r="E14" s="34" t="s">
        <v>253</v>
      </c>
      <c r="F14" s="8">
        <v>23</v>
      </c>
      <c r="G14" s="8">
        <v>14</v>
      </c>
      <c r="H14" s="8">
        <v>18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55</v>
      </c>
      <c r="S14" s="5"/>
    </row>
    <row r="15" spans="1:19" ht="15.75" customHeight="1">
      <c r="A15" s="7"/>
      <c r="B15" s="64"/>
      <c r="C15" s="64"/>
      <c r="D15" s="64"/>
      <c r="E15" s="30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64"/>
      <c r="C16" s="64"/>
      <c r="D16" s="64"/>
      <c r="E16" s="30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64"/>
      <c r="C17" s="64"/>
      <c r="D17" s="64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5.75" customHeight="1">
      <c r="A18" s="7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5.75" customHeight="1">
      <c r="A19" s="7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5.75" customHeight="1">
      <c r="A20" s="7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5.75" customHeight="1">
      <c r="A21" s="7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  <c r="S21" s="5"/>
    </row>
    <row r="22" spans="1:19" ht="19.5" customHeight="1">
      <c r="F22" s="45" t="s">
        <v>12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" customHeight="1">
      <c r="E23" s="46" t="s">
        <v>13</v>
      </c>
      <c r="F23" s="46"/>
      <c r="G23" s="46"/>
      <c r="H23" s="46"/>
      <c r="I23" s="43" t="s">
        <v>32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" customHeight="1">
      <c r="E24" s="46" t="s">
        <v>14</v>
      </c>
      <c r="F24" s="46"/>
      <c r="G24" s="46"/>
      <c r="H24" s="46"/>
      <c r="I24" s="43" t="str">
        <f>протокол!G23</f>
        <v>Мешин А.М.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>
      <c r="I25" s="43" t="str">
        <f>протокол!G24</f>
        <v>Казимиров А.А.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>
      <c r="I26" s="43" t="str">
        <f>протокол!G25</f>
        <v>Харин И.Н.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</row>
  </sheetData>
  <mergeCells count="25">
    <mergeCell ref="I25:S25"/>
    <mergeCell ref="I26:S26"/>
    <mergeCell ref="R5:R6"/>
    <mergeCell ref="S5:S6"/>
    <mergeCell ref="F22:S22"/>
    <mergeCell ref="E23:H23"/>
    <mergeCell ref="I23:S23"/>
    <mergeCell ref="E24:H24"/>
    <mergeCell ref="I24:S24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opLeftCell="A10" workbookViewId="0">
      <selection activeCell="C17" sqref="C17"/>
    </sheetView>
  </sheetViews>
  <sheetFormatPr defaultRowHeight="15"/>
  <cols>
    <col min="4" max="4" width="19.85546875" bestFit="1" customWidth="1"/>
  </cols>
  <sheetData>
    <row r="1" spans="1:9" ht="18.75">
      <c r="A1" s="11" t="s">
        <v>17</v>
      </c>
      <c r="B1" s="12"/>
      <c r="C1" s="12"/>
      <c r="D1" s="12"/>
      <c r="E1" s="12"/>
      <c r="F1" s="12"/>
    </row>
    <row r="2" spans="1:9" ht="15.75">
      <c r="A2" s="13" t="s">
        <v>18</v>
      </c>
      <c r="B2" s="14"/>
      <c r="C2" s="14"/>
      <c r="D2" s="14"/>
      <c r="E2" s="14"/>
      <c r="F2" s="14"/>
      <c r="G2" s="15"/>
      <c r="H2" s="15"/>
      <c r="I2" s="15"/>
    </row>
    <row r="3" spans="1:9" ht="15.75">
      <c r="A3" s="13" t="s">
        <v>19</v>
      </c>
      <c r="B3" s="14"/>
      <c r="C3" s="14"/>
      <c r="D3" s="14"/>
      <c r="E3" s="14"/>
      <c r="F3" s="14"/>
      <c r="G3" s="15"/>
      <c r="H3" s="15"/>
      <c r="I3" s="15"/>
    </row>
    <row r="4" spans="1:9" ht="15.75">
      <c r="A4" s="13" t="s">
        <v>20</v>
      </c>
      <c r="B4" s="14"/>
      <c r="C4" s="14"/>
      <c r="D4" s="14"/>
      <c r="E4" s="14"/>
      <c r="F4" s="14"/>
      <c r="G4" s="15"/>
      <c r="H4" s="15"/>
      <c r="I4" s="15"/>
    </row>
    <row r="5" spans="1:9" ht="15.75">
      <c r="A5" s="13" t="s">
        <v>29</v>
      </c>
      <c r="B5" s="14"/>
      <c r="C5" s="14"/>
      <c r="D5" s="14"/>
      <c r="E5" s="14"/>
      <c r="F5" s="14"/>
      <c r="G5" s="15"/>
      <c r="H5" s="15"/>
      <c r="I5" s="15"/>
    </row>
    <row r="6" spans="1:9" ht="15.75">
      <c r="A6" s="13" t="s">
        <v>30</v>
      </c>
    </row>
    <row r="7" spans="1:9" ht="18.75">
      <c r="A7" s="13" t="s">
        <v>40</v>
      </c>
      <c r="B7" s="57" t="s">
        <v>46</v>
      </c>
      <c r="C7" s="57"/>
      <c r="D7" s="57"/>
      <c r="E7" s="14"/>
      <c r="F7" s="16"/>
      <c r="G7" s="15"/>
      <c r="H7" s="15"/>
      <c r="I7" s="15"/>
    </row>
    <row r="8" spans="1:9" ht="15.75">
      <c r="A8" s="13" t="s">
        <v>41</v>
      </c>
      <c r="B8" s="14"/>
      <c r="C8" s="14"/>
      <c r="D8" s="26" t="s">
        <v>50</v>
      </c>
      <c r="E8" s="27" t="s">
        <v>44</v>
      </c>
      <c r="F8" s="27" t="s">
        <v>45</v>
      </c>
      <c r="G8" s="15"/>
      <c r="H8" s="15"/>
      <c r="I8" s="15"/>
    </row>
    <row r="9" spans="1:9" ht="15.75">
      <c r="A9" s="13" t="s">
        <v>34</v>
      </c>
      <c r="B9" s="14"/>
      <c r="C9" s="14"/>
      <c r="D9" s="14"/>
      <c r="E9" s="14"/>
      <c r="F9" s="14"/>
      <c r="G9" s="15"/>
      <c r="H9" s="15"/>
      <c r="I9" s="15"/>
    </row>
    <row r="10" spans="1:9" ht="15.75">
      <c r="A10" s="13" t="s">
        <v>36</v>
      </c>
      <c r="B10" s="14"/>
      <c r="C10" s="14"/>
      <c r="D10" s="14"/>
      <c r="E10" s="17">
        <f>B12+B13+B14+B15+B16+B17+B18</f>
        <v>47</v>
      </c>
      <c r="F10" s="13" t="s">
        <v>37</v>
      </c>
      <c r="G10" s="15"/>
      <c r="H10" s="15"/>
      <c r="I10" s="15"/>
    </row>
    <row r="11" spans="1:9" ht="15.75">
      <c r="A11" s="13" t="s">
        <v>35</v>
      </c>
      <c r="B11" s="14"/>
      <c r="C11" s="14"/>
      <c r="D11" s="14"/>
      <c r="E11" s="14"/>
      <c r="F11" s="14"/>
      <c r="G11" s="15"/>
      <c r="H11" s="15"/>
      <c r="I11" s="15"/>
    </row>
    <row r="12" spans="1:9" ht="15.75">
      <c r="A12" s="13" t="s">
        <v>21</v>
      </c>
      <c r="B12" s="18">
        <v>4</v>
      </c>
      <c r="C12" s="14"/>
      <c r="D12" s="14"/>
      <c r="E12" s="14"/>
      <c r="F12" s="14"/>
      <c r="G12" s="15"/>
      <c r="H12" s="15"/>
      <c r="I12" s="15"/>
    </row>
    <row r="13" spans="1:9" ht="15.75">
      <c r="A13" s="13" t="s">
        <v>22</v>
      </c>
      <c r="B13" s="18">
        <v>11</v>
      </c>
      <c r="C13" s="14"/>
      <c r="D13" s="14"/>
      <c r="E13" s="14"/>
      <c r="F13" s="14"/>
      <c r="G13" s="15"/>
      <c r="H13" s="15"/>
      <c r="I13" s="15"/>
    </row>
    <row r="14" spans="1:9" ht="15.75">
      <c r="A14" s="13" t="s">
        <v>23</v>
      </c>
      <c r="B14" s="18">
        <v>0</v>
      </c>
      <c r="C14" s="14"/>
      <c r="D14" s="14"/>
      <c r="E14" s="14"/>
      <c r="F14" s="14"/>
      <c r="G14" s="15"/>
      <c r="H14" s="15"/>
      <c r="I14" s="15"/>
    </row>
    <row r="15" spans="1:9" ht="15.75">
      <c r="A15" s="13" t="s">
        <v>24</v>
      </c>
      <c r="B15" s="18">
        <v>8</v>
      </c>
      <c r="C15" s="14"/>
      <c r="D15" s="14"/>
      <c r="E15" s="14"/>
      <c r="F15" s="14"/>
      <c r="G15" s="15"/>
      <c r="H15" s="15"/>
      <c r="I15" s="15"/>
    </row>
    <row r="16" spans="1:9" ht="15.75">
      <c r="A16" s="13" t="s">
        <v>25</v>
      </c>
      <c r="B16" s="18">
        <v>12</v>
      </c>
      <c r="C16" s="14"/>
      <c r="D16" s="14"/>
      <c r="E16" s="14"/>
      <c r="F16" s="14"/>
      <c r="G16" s="15"/>
      <c r="H16" s="15"/>
      <c r="I16" s="15"/>
    </row>
    <row r="17" spans="1:9" ht="15.75">
      <c r="A17" s="13" t="s">
        <v>26</v>
      </c>
      <c r="B17" s="18">
        <v>4</v>
      </c>
      <c r="C17" s="14"/>
      <c r="D17" s="14"/>
      <c r="E17" s="14"/>
      <c r="F17" s="14"/>
      <c r="G17" s="15"/>
      <c r="H17" s="15"/>
      <c r="I17" s="15"/>
    </row>
    <row r="18" spans="1:9" ht="15.75">
      <c r="A18" s="13" t="s">
        <v>27</v>
      </c>
      <c r="B18" s="18">
        <v>8</v>
      </c>
      <c r="C18" s="14"/>
      <c r="D18" s="14"/>
      <c r="E18" s="14"/>
      <c r="F18" s="14"/>
      <c r="G18" s="15"/>
      <c r="H18" s="15"/>
      <c r="I18" s="15"/>
    </row>
    <row r="19" spans="1:9" ht="15.7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.75">
      <c r="A20" s="13" t="s">
        <v>28</v>
      </c>
      <c r="B20" s="14"/>
      <c r="C20" s="14"/>
      <c r="D20" s="14"/>
      <c r="E20" s="14"/>
      <c r="F20" s="14"/>
      <c r="G20" s="15"/>
      <c r="H20" s="15"/>
      <c r="I20" s="15"/>
    </row>
    <row r="21" spans="1:9" ht="15.75">
      <c r="A21" s="13"/>
      <c r="B21" s="13"/>
      <c r="C21" s="14"/>
      <c r="D21" s="14"/>
      <c r="E21" s="14"/>
      <c r="F21" s="14"/>
      <c r="G21" s="15"/>
      <c r="H21" s="15"/>
      <c r="I21" s="15"/>
    </row>
    <row r="22" spans="1:9" ht="16.5" customHeight="1">
      <c r="A22" s="13" t="s">
        <v>31</v>
      </c>
      <c r="B22" s="14"/>
      <c r="C22" s="13"/>
      <c r="D22" s="14"/>
      <c r="E22" s="14"/>
      <c r="F22" s="14"/>
      <c r="G22" s="15" t="s">
        <v>32</v>
      </c>
      <c r="H22" s="15"/>
      <c r="I22" s="15"/>
    </row>
    <row r="23" spans="1:9" ht="16.5" customHeight="1">
      <c r="A23" s="13" t="s">
        <v>33</v>
      </c>
      <c r="B23" s="14"/>
      <c r="C23" s="14"/>
      <c r="D23" s="14"/>
      <c r="E23" s="13"/>
      <c r="F23" s="14"/>
      <c r="G23" s="15" t="s">
        <v>47</v>
      </c>
      <c r="H23" s="15"/>
      <c r="I23" s="15"/>
    </row>
    <row r="24" spans="1:9" ht="16.5" customHeight="1">
      <c r="A24" s="13"/>
      <c r="B24" s="14"/>
      <c r="C24" s="14"/>
      <c r="D24" s="14"/>
      <c r="E24" s="14"/>
      <c r="F24" s="14"/>
      <c r="G24" s="15" t="s">
        <v>48</v>
      </c>
      <c r="H24" s="15"/>
      <c r="I24" s="15"/>
    </row>
    <row r="25" spans="1:9" ht="16.5" customHeight="1">
      <c r="A25" s="13"/>
      <c r="B25" s="14"/>
      <c r="C25" s="14"/>
      <c r="D25" s="14"/>
      <c r="E25" s="14"/>
      <c r="F25" s="14"/>
      <c r="G25" s="15" t="s">
        <v>49</v>
      </c>
      <c r="H25" s="15"/>
      <c r="I25" s="15"/>
    </row>
    <row r="27" spans="1:9" ht="15.75">
      <c r="A27" s="13" t="s">
        <v>38</v>
      </c>
      <c r="B27" s="14"/>
      <c r="C27" s="14"/>
      <c r="D27" s="14"/>
      <c r="E27" s="25">
        <v>17</v>
      </c>
      <c r="F27" s="24" t="s">
        <v>44</v>
      </c>
      <c r="G27" s="13" t="s">
        <v>39</v>
      </c>
      <c r="H27" s="15"/>
      <c r="I27" s="15"/>
    </row>
  </sheetData>
  <mergeCells count="1">
    <mergeCell ref="B7:D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A7" sqref="A7"/>
    </sheetView>
  </sheetViews>
  <sheetFormatPr defaultRowHeight="15"/>
  <cols>
    <col min="4" max="4" width="19.85546875" bestFit="1" customWidth="1"/>
  </cols>
  <sheetData>
    <row r="1" spans="1:9" ht="18.75">
      <c r="A1" s="11" t="s">
        <v>17</v>
      </c>
      <c r="B1" s="12"/>
      <c r="C1" s="12"/>
      <c r="D1" s="12"/>
      <c r="E1" s="12"/>
      <c r="F1" s="12"/>
    </row>
    <row r="2" spans="1:9" ht="15.75">
      <c r="A2" s="13" t="s">
        <v>18</v>
      </c>
      <c r="B2" s="14"/>
      <c r="C2" s="14"/>
      <c r="D2" s="14"/>
      <c r="E2" s="14"/>
      <c r="F2" s="14"/>
      <c r="G2" s="15"/>
      <c r="H2" s="15"/>
      <c r="I2" s="15"/>
    </row>
    <row r="3" spans="1:9" ht="15.75">
      <c r="A3" s="13" t="s">
        <v>19</v>
      </c>
      <c r="B3" s="14"/>
      <c r="C3" s="14"/>
      <c r="D3" s="14"/>
      <c r="E3" s="14"/>
      <c r="F3" s="14"/>
      <c r="G3" s="15"/>
      <c r="H3" s="15"/>
      <c r="I3" s="15"/>
    </row>
    <row r="4" spans="1:9" ht="15.75">
      <c r="A4" s="13" t="s">
        <v>20</v>
      </c>
      <c r="B4" s="14"/>
      <c r="C4" s="14"/>
      <c r="D4" s="14"/>
      <c r="E4" s="14"/>
      <c r="F4" s="14"/>
      <c r="G4" s="15"/>
      <c r="H4" s="15"/>
      <c r="I4" s="15"/>
    </row>
    <row r="5" spans="1:9" ht="15.75">
      <c r="A5" s="13" t="s">
        <v>29</v>
      </c>
      <c r="B5" s="14"/>
      <c r="C5" s="14"/>
      <c r="D5" s="14"/>
      <c r="E5" s="14"/>
      <c r="F5" s="14"/>
      <c r="G5" s="15"/>
      <c r="H5" s="15"/>
      <c r="I5" s="15"/>
    </row>
    <row r="6" spans="1:9" ht="15.75">
      <c r="A6" s="13" t="s">
        <v>30</v>
      </c>
    </row>
    <row r="7" spans="1:9" ht="18.75">
      <c r="A7" s="13" t="s">
        <v>40</v>
      </c>
      <c r="B7" s="57" t="s">
        <v>84</v>
      </c>
      <c r="C7" s="57"/>
      <c r="D7" s="57"/>
      <c r="E7" s="14"/>
      <c r="F7" s="16"/>
      <c r="G7" s="15"/>
      <c r="H7" s="15"/>
      <c r="I7" s="15"/>
    </row>
    <row r="8" spans="1:9" ht="15.75">
      <c r="A8" s="13" t="s">
        <v>41</v>
      </c>
      <c r="B8" s="14"/>
      <c r="C8" s="14"/>
      <c r="D8" s="26" t="s">
        <v>50</v>
      </c>
      <c r="E8" s="27" t="s">
        <v>44</v>
      </c>
      <c r="F8" s="27" t="s">
        <v>45</v>
      </c>
      <c r="G8" s="15"/>
      <c r="H8" s="15"/>
      <c r="I8" s="15"/>
    </row>
    <row r="9" spans="1:9" ht="15.75">
      <c r="A9" s="13" t="s">
        <v>34</v>
      </c>
      <c r="B9" s="14"/>
      <c r="C9" s="14"/>
      <c r="D9" s="14"/>
      <c r="E9" s="14"/>
      <c r="F9" s="14"/>
      <c r="G9" s="15"/>
      <c r="H9" s="15"/>
      <c r="I9" s="15"/>
    </row>
    <row r="10" spans="1:9" ht="15.75">
      <c r="A10" s="13" t="s">
        <v>36</v>
      </c>
      <c r="B10" s="14"/>
      <c r="C10" s="14"/>
      <c r="D10" s="14"/>
      <c r="E10" s="17">
        <f>B12+B13+B14+B15+B16+B17+B18</f>
        <v>51</v>
      </c>
      <c r="F10" s="13" t="s">
        <v>37</v>
      </c>
      <c r="G10" s="15"/>
      <c r="H10" s="15"/>
      <c r="I10" s="15"/>
    </row>
    <row r="11" spans="1:9" ht="15.75">
      <c r="A11" s="13" t="s">
        <v>35</v>
      </c>
      <c r="B11" s="14"/>
      <c r="C11" s="14"/>
      <c r="D11" s="14"/>
      <c r="E11" s="14"/>
      <c r="F11" s="14"/>
      <c r="G11" s="15"/>
      <c r="H11" s="15"/>
      <c r="I11" s="15"/>
    </row>
    <row r="12" spans="1:9" ht="15.75">
      <c r="A12" s="13" t="s">
        <v>21</v>
      </c>
      <c r="B12" s="18">
        <v>8</v>
      </c>
      <c r="C12" s="14"/>
      <c r="D12" s="14"/>
      <c r="E12" s="14"/>
      <c r="F12" s="14"/>
      <c r="G12" s="15"/>
      <c r="H12" s="15"/>
      <c r="I12" s="15"/>
    </row>
    <row r="13" spans="1:9" ht="15.75">
      <c r="A13" s="13" t="s">
        <v>22</v>
      </c>
      <c r="B13" s="18">
        <v>7</v>
      </c>
      <c r="C13" s="14"/>
      <c r="D13" s="14"/>
      <c r="E13" s="14"/>
      <c r="F13" s="14"/>
      <c r="G13" s="15"/>
      <c r="H13" s="15"/>
      <c r="I13" s="15"/>
    </row>
    <row r="14" spans="1:9" ht="15.75">
      <c r="A14" s="13" t="s">
        <v>23</v>
      </c>
      <c r="B14" s="18">
        <v>8</v>
      </c>
      <c r="C14" s="14"/>
      <c r="D14" s="14"/>
      <c r="E14" s="14"/>
      <c r="F14" s="14"/>
      <c r="G14" s="15"/>
      <c r="H14" s="15"/>
      <c r="I14" s="15"/>
    </row>
    <row r="15" spans="1:9" ht="15.75">
      <c r="A15" s="13" t="s">
        <v>24</v>
      </c>
      <c r="B15" s="18">
        <v>8</v>
      </c>
      <c r="C15" s="14"/>
      <c r="D15" s="14"/>
      <c r="E15" s="14"/>
      <c r="F15" s="14"/>
      <c r="G15" s="15"/>
      <c r="H15" s="15"/>
      <c r="I15" s="15"/>
    </row>
    <row r="16" spans="1:9" ht="15.75">
      <c r="A16" s="13" t="s">
        <v>25</v>
      </c>
      <c r="B16" s="18">
        <v>8</v>
      </c>
      <c r="C16" s="14"/>
      <c r="D16" s="14"/>
      <c r="E16" s="14"/>
      <c r="F16" s="14"/>
      <c r="G16" s="15"/>
      <c r="H16" s="15"/>
      <c r="I16" s="15"/>
    </row>
    <row r="17" spans="1:9" ht="15.75">
      <c r="A17" s="13" t="s">
        <v>26</v>
      </c>
      <c r="B17" s="18">
        <v>4</v>
      </c>
      <c r="C17" s="14"/>
      <c r="D17" s="14"/>
      <c r="E17" s="14"/>
      <c r="F17" s="14"/>
      <c r="G17" s="15"/>
      <c r="H17" s="15"/>
      <c r="I17" s="15"/>
    </row>
    <row r="18" spans="1:9" ht="15.75">
      <c r="A18" s="13" t="s">
        <v>27</v>
      </c>
      <c r="B18" s="18">
        <v>8</v>
      </c>
      <c r="C18" s="14"/>
      <c r="D18" s="14"/>
      <c r="E18" s="14"/>
      <c r="F18" s="14"/>
      <c r="G18" s="15"/>
      <c r="H18" s="15"/>
      <c r="I18" s="15"/>
    </row>
    <row r="19" spans="1:9" ht="15.7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.75">
      <c r="A20" s="13" t="s">
        <v>28</v>
      </c>
      <c r="B20" s="14"/>
      <c r="C20" s="14"/>
      <c r="D20" s="14"/>
      <c r="E20" s="14"/>
      <c r="F20" s="14"/>
      <c r="G20" s="15"/>
      <c r="H20" s="15"/>
      <c r="I20" s="15"/>
    </row>
    <row r="21" spans="1:9" ht="15.75">
      <c r="A21" s="13"/>
      <c r="B21" s="13"/>
      <c r="C21" s="14"/>
      <c r="D21" s="14"/>
      <c r="E21" s="14"/>
      <c r="F21" s="14"/>
      <c r="G21" s="15"/>
      <c r="H21" s="15"/>
      <c r="I21" s="15"/>
    </row>
    <row r="22" spans="1:9" ht="16.5" customHeight="1">
      <c r="A22" s="13" t="s">
        <v>31</v>
      </c>
      <c r="B22" s="14"/>
      <c r="C22" s="13"/>
      <c r="D22" s="14"/>
      <c r="E22" s="14"/>
      <c r="F22" s="14"/>
      <c r="G22" s="15" t="s">
        <v>32</v>
      </c>
      <c r="H22" s="15"/>
      <c r="I22" s="15"/>
    </row>
    <row r="23" spans="1:9" ht="16.5" customHeight="1">
      <c r="A23" s="13" t="s">
        <v>33</v>
      </c>
      <c r="B23" s="14"/>
      <c r="C23" s="14"/>
      <c r="D23" s="14"/>
      <c r="E23" s="13"/>
      <c r="F23" s="14"/>
      <c r="G23" s="15" t="s">
        <v>47</v>
      </c>
      <c r="H23" s="15"/>
      <c r="I23" s="15"/>
    </row>
    <row r="24" spans="1:9" ht="16.5" customHeight="1">
      <c r="A24" s="13"/>
      <c r="B24" s="14"/>
      <c r="C24" s="14"/>
      <c r="D24" s="14"/>
      <c r="E24" s="14"/>
      <c r="F24" s="14"/>
      <c r="G24" s="15" t="s">
        <v>48</v>
      </c>
      <c r="H24" s="15"/>
      <c r="I24" s="15"/>
    </row>
    <row r="25" spans="1:9" ht="16.5" customHeight="1">
      <c r="A25" s="13"/>
      <c r="B25" s="14"/>
      <c r="C25" s="14"/>
      <c r="D25" s="14"/>
      <c r="E25" s="14"/>
      <c r="F25" s="14"/>
      <c r="G25" s="15" t="s">
        <v>49</v>
      </c>
      <c r="H25" s="15"/>
      <c r="I25" s="15"/>
    </row>
    <row r="27" spans="1:9" ht="15.75">
      <c r="A27" s="13" t="s">
        <v>38</v>
      </c>
      <c r="B27" s="14"/>
      <c r="C27" s="14"/>
      <c r="D27" s="14"/>
      <c r="E27" s="25">
        <v>17</v>
      </c>
      <c r="F27" s="24" t="s">
        <v>44</v>
      </c>
      <c r="G27" s="13" t="s">
        <v>39</v>
      </c>
      <c r="H27" s="15"/>
      <c r="I27" s="15"/>
    </row>
  </sheetData>
  <mergeCells count="1">
    <mergeCell ref="B7:D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5" sqref="C5"/>
    </sheetView>
  </sheetViews>
  <sheetFormatPr defaultRowHeight="15"/>
  <cols>
    <col min="1" max="1" width="11.28515625" style="29" customWidth="1"/>
    <col min="2" max="3" width="9.140625" style="29"/>
    <col min="4" max="4" width="9.140625" style="31"/>
  </cols>
  <sheetData>
    <row r="1" spans="1:4" s="29" customFormat="1" ht="13.5" customHeight="1">
      <c r="A1" s="28"/>
      <c r="B1" s="28"/>
      <c r="C1" s="28"/>
      <c r="D1" s="30"/>
    </row>
    <row r="2" spans="1:4" s="29" customFormat="1" ht="13.5" customHeight="1">
      <c r="A2" s="28"/>
      <c r="B2" s="28"/>
      <c r="C2" s="28"/>
      <c r="D2" s="30"/>
    </row>
    <row r="3" spans="1:4" s="29" customFormat="1" ht="13.5" customHeight="1">
      <c r="A3" s="28"/>
      <c r="B3" s="28"/>
      <c r="C3" s="28"/>
      <c r="D3" s="30"/>
    </row>
    <row r="4" spans="1:4" s="29" customFormat="1" ht="13.5" customHeight="1">
      <c r="A4" s="28"/>
      <c r="B4" s="28"/>
      <c r="C4" s="28"/>
      <c r="D4" s="30"/>
    </row>
    <row r="5" spans="1:4" s="29" customFormat="1" ht="13.5" customHeight="1">
      <c r="A5" s="28"/>
      <c r="B5" s="28"/>
      <c r="C5" s="28"/>
      <c r="D5" s="30"/>
    </row>
    <row r="6" spans="1:4" s="29" customFormat="1" ht="13.5" customHeight="1">
      <c r="A6" s="28"/>
      <c r="B6" s="28"/>
      <c r="C6" s="28"/>
      <c r="D6" s="30"/>
    </row>
    <row r="7" spans="1:4" s="29" customFormat="1" ht="13.5" customHeight="1">
      <c r="A7" s="28"/>
      <c r="B7" s="28"/>
      <c r="C7" s="28"/>
      <c r="D7" s="30"/>
    </row>
    <row r="8" spans="1:4" s="29" customFormat="1" ht="13.5" customHeight="1">
      <c r="A8" s="28"/>
      <c r="B8" s="28"/>
      <c r="C8" s="28"/>
      <c r="D8" s="30"/>
    </row>
    <row r="9" spans="1:4">
      <c r="A9" s="28"/>
      <c r="B9" s="28"/>
      <c r="C9" s="28"/>
      <c r="D9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>
      <selection activeCell="E14" sqref="E14"/>
    </sheetView>
  </sheetViews>
  <sheetFormatPr defaultRowHeight="15"/>
  <cols>
    <col min="1" max="1" width="3.5703125" style="1" customWidth="1"/>
    <col min="2" max="2" width="12.140625" style="1" customWidth="1"/>
    <col min="3" max="3" width="11.140625" style="1" customWidth="1"/>
    <col min="4" max="4" width="14.42578125" style="1" customWidth="1"/>
    <col min="5" max="5" width="26.42578125" style="1" customWidth="1"/>
    <col min="6" max="6" width="4.7109375" style="1" customWidth="1"/>
    <col min="7" max="10" width="2.85546875" style="1" customWidth="1"/>
    <col min="11" max="11" width="3.7109375" style="1" customWidth="1"/>
    <col min="12" max="17" width="2.85546875" style="1" customWidth="1"/>
    <col min="18" max="18" width="6.85546875" style="1" customWidth="1"/>
    <col min="19" max="19" width="13.140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5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4" spans="1:19" ht="9" customHeight="1"/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14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2" customHeight="1">
      <c r="A7" s="7">
        <v>1</v>
      </c>
      <c r="B7" s="58" t="s">
        <v>71</v>
      </c>
      <c r="C7" s="58" t="s">
        <v>55</v>
      </c>
      <c r="D7" s="58" t="s">
        <v>72</v>
      </c>
      <c r="E7" s="34" t="s">
        <v>253</v>
      </c>
      <c r="F7" s="65">
        <v>30</v>
      </c>
      <c r="G7" s="8">
        <v>17</v>
      </c>
      <c r="H7" s="8">
        <v>24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71</v>
      </c>
      <c r="S7" s="6" t="s">
        <v>88</v>
      </c>
    </row>
    <row r="8" spans="1:19" s="10" customFormat="1" ht="12" customHeight="1">
      <c r="A8" s="7">
        <v>2</v>
      </c>
      <c r="B8" s="58" t="s">
        <v>59</v>
      </c>
      <c r="C8" s="58" t="s">
        <v>60</v>
      </c>
      <c r="D8" s="58" t="s">
        <v>61</v>
      </c>
      <c r="E8" s="34" t="s">
        <v>253</v>
      </c>
      <c r="F8" s="65">
        <v>28</v>
      </c>
      <c r="G8" s="8">
        <v>20</v>
      </c>
      <c r="H8" s="8">
        <v>20</v>
      </c>
      <c r="I8" s="8"/>
      <c r="J8" s="34"/>
      <c r="K8" s="8"/>
      <c r="L8" s="8"/>
      <c r="M8" s="8"/>
      <c r="N8" s="8"/>
      <c r="O8" s="8"/>
      <c r="P8" s="8"/>
      <c r="Q8" s="8"/>
      <c r="R8" s="9">
        <f>SUM(F8:Q8)</f>
        <v>68</v>
      </c>
      <c r="S8" s="6" t="s">
        <v>89</v>
      </c>
    </row>
    <row r="9" spans="1:19" ht="12" customHeight="1">
      <c r="A9" s="7">
        <v>3</v>
      </c>
      <c r="B9" s="58" t="s">
        <v>68</v>
      </c>
      <c r="C9" s="58" t="s">
        <v>69</v>
      </c>
      <c r="D9" s="58" t="s">
        <v>70</v>
      </c>
      <c r="E9" s="34" t="s">
        <v>253</v>
      </c>
      <c r="F9" s="65">
        <v>26</v>
      </c>
      <c r="G9" s="8">
        <v>19</v>
      </c>
      <c r="H9" s="8">
        <v>23</v>
      </c>
      <c r="I9" s="8"/>
      <c r="J9" s="34"/>
      <c r="K9" s="4"/>
      <c r="L9" s="4"/>
      <c r="M9" s="4"/>
      <c r="N9" s="4"/>
      <c r="O9" s="4"/>
      <c r="P9" s="4"/>
      <c r="Q9" s="4"/>
      <c r="R9" s="9">
        <f t="shared" ref="R9:R22" si="0">SUM(F9:Q9)</f>
        <v>68</v>
      </c>
      <c r="S9" s="6" t="s">
        <v>89</v>
      </c>
    </row>
    <row r="10" spans="1:19" ht="12" customHeight="1">
      <c r="A10" s="7">
        <v>4</v>
      </c>
      <c r="B10" s="58" t="s">
        <v>65</v>
      </c>
      <c r="C10" s="58" t="s">
        <v>66</v>
      </c>
      <c r="D10" s="58" t="s">
        <v>67</v>
      </c>
      <c r="E10" s="34" t="s">
        <v>253</v>
      </c>
      <c r="F10" s="65">
        <v>29</v>
      </c>
      <c r="G10" s="8">
        <v>19</v>
      </c>
      <c r="H10" s="8">
        <v>19</v>
      </c>
      <c r="I10" s="8"/>
      <c r="J10" s="34"/>
      <c r="K10" s="4"/>
      <c r="L10" s="4"/>
      <c r="M10" s="4"/>
      <c r="N10" s="4"/>
      <c r="O10" s="4"/>
      <c r="P10" s="4"/>
      <c r="Q10" s="4"/>
      <c r="R10" s="9">
        <f t="shared" si="0"/>
        <v>67</v>
      </c>
      <c r="S10" s="6"/>
    </row>
    <row r="11" spans="1:19" ht="12" customHeight="1">
      <c r="A11" s="7">
        <v>5</v>
      </c>
      <c r="B11" s="58" t="s">
        <v>76</v>
      </c>
      <c r="C11" s="58" t="s">
        <v>77</v>
      </c>
      <c r="D11" s="58" t="s">
        <v>78</v>
      </c>
      <c r="E11" s="34" t="s">
        <v>253</v>
      </c>
      <c r="F11" s="65">
        <v>26</v>
      </c>
      <c r="G11" s="8">
        <v>16</v>
      </c>
      <c r="H11" s="8">
        <v>25</v>
      </c>
      <c r="I11" s="8"/>
      <c r="J11" s="34"/>
      <c r="K11" s="4"/>
      <c r="L11" s="4"/>
      <c r="M11" s="4"/>
      <c r="N11" s="4"/>
      <c r="O11" s="4"/>
      <c r="P11" s="4"/>
      <c r="Q11" s="4"/>
      <c r="R11" s="9">
        <f t="shared" si="0"/>
        <v>67</v>
      </c>
      <c r="S11" s="6"/>
    </row>
    <row r="12" spans="1:19" ht="12" customHeight="1">
      <c r="A12" s="7">
        <v>6</v>
      </c>
      <c r="B12" s="58" t="s">
        <v>79</v>
      </c>
      <c r="C12" s="58" t="s">
        <v>69</v>
      </c>
      <c r="D12" s="58" t="s">
        <v>80</v>
      </c>
      <c r="E12" s="34" t="s">
        <v>253</v>
      </c>
      <c r="F12" s="65">
        <v>24</v>
      </c>
      <c r="G12" s="8">
        <v>14</v>
      </c>
      <c r="H12" s="8">
        <v>22</v>
      </c>
      <c r="I12" s="8"/>
      <c r="J12" s="34"/>
      <c r="K12" s="4"/>
      <c r="L12" s="4"/>
      <c r="M12" s="4"/>
      <c r="N12" s="4"/>
      <c r="O12" s="4"/>
      <c r="P12" s="4"/>
      <c r="Q12" s="4"/>
      <c r="R12" s="9">
        <f t="shared" si="0"/>
        <v>60</v>
      </c>
      <c r="S12" s="6"/>
    </row>
    <row r="13" spans="1:19" ht="12" customHeight="1">
      <c r="A13" s="7">
        <v>7</v>
      </c>
      <c r="B13" s="58" t="s">
        <v>81</v>
      </c>
      <c r="C13" s="58" t="s">
        <v>82</v>
      </c>
      <c r="D13" s="58" t="s">
        <v>83</v>
      </c>
      <c r="E13" s="34" t="s">
        <v>253</v>
      </c>
      <c r="F13" s="65">
        <v>24</v>
      </c>
      <c r="G13" s="8">
        <v>15</v>
      </c>
      <c r="H13" s="8">
        <v>21</v>
      </c>
      <c r="I13" s="8"/>
      <c r="J13" s="34"/>
      <c r="K13" s="4"/>
      <c r="L13" s="4"/>
      <c r="M13" s="4"/>
      <c r="N13" s="4"/>
      <c r="O13" s="4"/>
      <c r="P13" s="4"/>
      <c r="Q13" s="4"/>
      <c r="R13" s="9">
        <f t="shared" si="0"/>
        <v>60</v>
      </c>
      <c r="S13" s="6"/>
    </row>
    <row r="14" spans="1:19" ht="12" customHeight="1">
      <c r="A14" s="7">
        <v>8</v>
      </c>
      <c r="B14" s="58" t="s">
        <v>54</v>
      </c>
      <c r="C14" s="58" t="s">
        <v>55</v>
      </c>
      <c r="D14" s="58" t="s">
        <v>56</v>
      </c>
      <c r="E14" s="34" t="s">
        <v>253</v>
      </c>
      <c r="F14" s="65">
        <v>28</v>
      </c>
      <c r="G14" s="8">
        <v>13</v>
      </c>
      <c r="H14" s="8">
        <v>18</v>
      </c>
      <c r="I14" s="8"/>
      <c r="J14" s="34"/>
      <c r="K14" s="4"/>
      <c r="L14" s="4"/>
      <c r="M14" s="4"/>
      <c r="N14" s="4"/>
      <c r="O14" s="4"/>
      <c r="P14" s="4"/>
      <c r="Q14" s="4"/>
      <c r="R14" s="9">
        <f t="shared" si="0"/>
        <v>59</v>
      </c>
      <c r="S14" s="5"/>
    </row>
    <row r="15" spans="1:19" ht="12" customHeight="1">
      <c r="A15" s="7"/>
      <c r="B15" s="32"/>
      <c r="C15" s="32"/>
      <c r="D15" s="33"/>
      <c r="E15" s="34"/>
      <c r="F15" s="6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>
        <f t="shared" si="0"/>
        <v>0</v>
      </c>
      <c r="S15" s="5"/>
    </row>
    <row r="16" spans="1:19" ht="12" customHeight="1">
      <c r="A16" s="7"/>
      <c r="B16" s="32"/>
      <c r="C16" s="32"/>
      <c r="D16" s="33"/>
      <c r="E16" s="34"/>
      <c r="F16" s="3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0</v>
      </c>
      <c r="S16" s="5"/>
    </row>
    <row r="17" spans="1:19" ht="12" customHeight="1">
      <c r="A17" s="7"/>
      <c r="B17" s="32"/>
      <c r="C17" s="32"/>
      <c r="D17" s="33"/>
      <c r="E17" s="34"/>
      <c r="F17" s="3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0</v>
      </c>
      <c r="S17" s="5"/>
    </row>
    <row r="18" spans="1:19" ht="12" customHeight="1">
      <c r="A18" s="7"/>
      <c r="B18" s="32"/>
      <c r="C18" s="32"/>
      <c r="D18" s="33"/>
      <c r="E18" s="34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>
        <f t="shared" si="0"/>
        <v>0</v>
      </c>
      <c r="S18" s="5"/>
    </row>
    <row r="19" spans="1:19" ht="12" customHeight="1">
      <c r="A19" s="7"/>
      <c r="B19" s="32"/>
      <c r="C19" s="32"/>
      <c r="D19" s="33"/>
      <c r="E19" s="34"/>
      <c r="F19" s="3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>
        <f t="shared" si="0"/>
        <v>0</v>
      </c>
      <c r="S19" s="5"/>
    </row>
    <row r="20" spans="1:19" ht="12" customHeight="1">
      <c r="A20" s="7"/>
      <c r="B20" s="32"/>
      <c r="C20" s="32"/>
      <c r="D20" s="33"/>
      <c r="E20" s="34"/>
      <c r="F20" s="3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>
        <f t="shared" si="0"/>
        <v>0</v>
      </c>
      <c r="S20" s="5"/>
    </row>
    <row r="21" spans="1:19" ht="12" customHeight="1">
      <c r="A21" s="7"/>
      <c r="B21" s="32"/>
      <c r="C21" s="32"/>
      <c r="D21" s="33"/>
      <c r="E21" s="34"/>
      <c r="F21" s="3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>
        <f t="shared" si="0"/>
        <v>0</v>
      </c>
      <c r="S21" s="5"/>
    </row>
    <row r="22" spans="1:19" ht="12" customHeight="1">
      <c r="A22" s="7"/>
      <c r="B22" s="32"/>
      <c r="C22" s="32"/>
      <c r="D22" s="33"/>
      <c r="E22" s="34"/>
      <c r="F22" s="3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9">
        <f t="shared" si="0"/>
        <v>0</v>
      </c>
      <c r="S22" s="5"/>
    </row>
    <row r="23" spans="1:19" ht="12" customHeight="1">
      <c r="F23" s="45" t="s">
        <v>12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 customHeight="1">
      <c r="E24" s="46" t="s">
        <v>13</v>
      </c>
      <c r="F24" s="46"/>
      <c r="G24" s="46"/>
      <c r="H24" s="46"/>
      <c r="I24" s="43" t="s">
        <v>32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E25" s="46" t="s">
        <v>14</v>
      </c>
      <c r="F25" s="46"/>
      <c r="G25" s="46"/>
      <c r="H25" s="46"/>
      <c r="I25" s="43" t="str">
        <f>протокол!G23</f>
        <v>Мешин А.М.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I26" s="43" t="str">
        <f>протокол!G24</f>
        <v>Казимиров А.А.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I27" s="43" t="str">
        <f>протокол!G25</f>
        <v>Харин И.Н.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</row>
  </sheetData>
  <mergeCells count="25">
    <mergeCell ref="I26:S26"/>
    <mergeCell ref="I27:S27"/>
    <mergeCell ref="R5:R6"/>
    <mergeCell ref="S5:S6"/>
    <mergeCell ref="F23:S23"/>
    <mergeCell ref="E24:H24"/>
    <mergeCell ref="I24:S24"/>
    <mergeCell ref="E25:H25"/>
    <mergeCell ref="I25:S25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E7" sqref="E7"/>
    </sheetView>
  </sheetViews>
  <sheetFormatPr defaultRowHeight="15"/>
  <cols>
    <col min="1" max="1" width="5.28515625" style="1" customWidth="1"/>
    <col min="2" max="2" width="13.7109375" style="1" customWidth="1"/>
    <col min="3" max="3" width="11.28515625" style="1" customWidth="1"/>
    <col min="4" max="4" width="15.140625" style="1" customWidth="1"/>
    <col min="5" max="5" width="29.7109375" style="1" customWidth="1"/>
    <col min="6" max="6" width="4.42578125" style="1" customWidth="1"/>
    <col min="7" max="17" width="3" style="1" customWidth="1"/>
    <col min="18" max="18" width="6.85546875" style="1" customWidth="1"/>
    <col min="19" max="19" width="11.425781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6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2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44"/>
      <c r="S6" s="44"/>
    </row>
    <row r="7" spans="1:19" s="10" customFormat="1" ht="15.75" customHeight="1">
      <c r="A7" s="7">
        <v>1</v>
      </c>
      <c r="B7" s="58" t="s">
        <v>93</v>
      </c>
      <c r="C7" s="58" t="s">
        <v>94</v>
      </c>
      <c r="D7" s="58" t="s">
        <v>95</v>
      </c>
      <c r="E7" s="75" t="s">
        <v>254</v>
      </c>
      <c r="F7" s="8">
        <v>28</v>
      </c>
      <c r="G7" s="8">
        <v>18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71</v>
      </c>
      <c r="S7" s="6" t="s">
        <v>88</v>
      </c>
    </row>
    <row r="8" spans="1:19" s="10" customFormat="1" ht="15.75" customHeight="1">
      <c r="A8" s="7">
        <v>2</v>
      </c>
      <c r="B8" s="58" t="s">
        <v>96</v>
      </c>
      <c r="C8" s="58" t="s">
        <v>97</v>
      </c>
      <c r="D8" s="58" t="s">
        <v>64</v>
      </c>
      <c r="E8" s="75" t="s">
        <v>254</v>
      </c>
      <c r="F8" s="8">
        <v>30</v>
      </c>
      <c r="G8" s="8">
        <v>17</v>
      </c>
      <c r="H8" s="8">
        <v>23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70</v>
      </c>
      <c r="S8" s="6" t="s">
        <v>89</v>
      </c>
    </row>
    <row r="9" spans="1:19" ht="15.75" customHeight="1">
      <c r="A9" s="7">
        <v>3</v>
      </c>
      <c r="B9" s="58" t="s">
        <v>100</v>
      </c>
      <c r="C9" s="58" t="s">
        <v>101</v>
      </c>
      <c r="D9" s="58" t="s">
        <v>102</v>
      </c>
      <c r="E9" s="75" t="s">
        <v>254</v>
      </c>
      <c r="F9" s="8">
        <v>28</v>
      </c>
      <c r="G9" s="8">
        <v>15</v>
      </c>
      <c r="H9" s="8">
        <v>21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7" si="0">SUM(F9:Q9)</f>
        <v>64</v>
      </c>
      <c r="S9" s="6" t="s">
        <v>89</v>
      </c>
    </row>
    <row r="10" spans="1:19" ht="15.75" customHeight="1">
      <c r="A10" s="7">
        <v>4</v>
      </c>
      <c r="B10" s="58" t="s">
        <v>111</v>
      </c>
      <c r="C10" s="58" t="s">
        <v>112</v>
      </c>
      <c r="D10" s="58" t="s">
        <v>113</v>
      </c>
      <c r="E10" s="75" t="s">
        <v>254</v>
      </c>
      <c r="F10" s="8">
        <v>28</v>
      </c>
      <c r="G10" s="8">
        <v>12</v>
      </c>
      <c r="H10" s="8">
        <v>24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64</v>
      </c>
      <c r="S10" s="6" t="s">
        <v>89</v>
      </c>
    </row>
    <row r="11" spans="1:19" ht="15.75" customHeight="1">
      <c r="A11" s="7">
        <v>5</v>
      </c>
      <c r="B11" s="58" t="s">
        <v>98</v>
      </c>
      <c r="C11" s="58" t="s">
        <v>97</v>
      </c>
      <c r="D11" s="58" t="s">
        <v>99</v>
      </c>
      <c r="E11" s="75" t="s">
        <v>254</v>
      </c>
      <c r="F11" s="8">
        <v>28</v>
      </c>
      <c r="G11" s="8">
        <v>19</v>
      </c>
      <c r="H11" s="8">
        <v>16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63</v>
      </c>
      <c r="S11" s="6"/>
    </row>
    <row r="12" spans="1:19" ht="15.75" customHeight="1">
      <c r="A12" s="7">
        <v>6</v>
      </c>
      <c r="B12" s="58" t="s">
        <v>109</v>
      </c>
      <c r="C12" s="58" t="s">
        <v>94</v>
      </c>
      <c r="D12" s="58" t="s">
        <v>110</v>
      </c>
      <c r="E12" s="75" t="s">
        <v>254</v>
      </c>
      <c r="F12" s="8">
        <v>24</v>
      </c>
      <c r="G12" s="8">
        <v>20</v>
      </c>
      <c r="H12" s="8">
        <v>19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63</v>
      </c>
      <c r="S12" s="5"/>
    </row>
    <row r="13" spans="1:19" ht="15.75" customHeight="1">
      <c r="A13" s="7">
        <v>7</v>
      </c>
      <c r="B13" s="58" t="s">
        <v>114</v>
      </c>
      <c r="C13" s="58" t="s">
        <v>52</v>
      </c>
      <c r="D13" s="58" t="s">
        <v>115</v>
      </c>
      <c r="E13" s="75" t="s">
        <v>254</v>
      </c>
      <c r="F13" s="8">
        <v>30</v>
      </c>
      <c r="G13" s="8">
        <v>14</v>
      </c>
      <c r="H13" s="8">
        <v>18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62</v>
      </c>
      <c r="S13" s="5"/>
    </row>
    <row r="14" spans="1:19" ht="15.75" customHeight="1">
      <c r="A14" s="7">
        <v>8</v>
      </c>
      <c r="B14" s="58" t="s">
        <v>103</v>
      </c>
      <c r="C14" s="58" t="s">
        <v>104</v>
      </c>
      <c r="D14" s="58" t="s">
        <v>53</v>
      </c>
      <c r="E14" s="75" t="s">
        <v>254</v>
      </c>
      <c r="F14" s="8">
        <v>22</v>
      </c>
      <c r="G14" s="8">
        <v>14</v>
      </c>
      <c r="H14" s="8">
        <v>20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56</v>
      </c>
      <c r="S14" s="5"/>
    </row>
    <row r="15" spans="1:19" ht="15.75" customHeight="1">
      <c r="A15" s="7">
        <v>9</v>
      </c>
      <c r="B15" s="58" t="s">
        <v>90</v>
      </c>
      <c r="C15" s="58" t="s">
        <v>91</v>
      </c>
      <c r="D15" s="58" t="s">
        <v>92</v>
      </c>
      <c r="E15" s="75" t="s">
        <v>254</v>
      </c>
      <c r="F15" s="8">
        <v>22</v>
      </c>
      <c r="G15" s="8">
        <v>11</v>
      </c>
      <c r="H15" s="8">
        <v>23</v>
      </c>
      <c r="I15" s="4"/>
      <c r="J15" s="4"/>
      <c r="K15" s="4"/>
      <c r="L15" s="4"/>
      <c r="M15" s="4"/>
      <c r="N15" s="4"/>
      <c r="O15" s="4"/>
      <c r="P15" s="4"/>
      <c r="Q15" s="4"/>
      <c r="R15" s="9">
        <f t="shared" si="0"/>
        <v>56</v>
      </c>
      <c r="S15" s="5"/>
    </row>
    <row r="16" spans="1:19" ht="15.75" customHeight="1">
      <c r="A16" s="7">
        <v>10</v>
      </c>
      <c r="B16" s="58" t="s">
        <v>105</v>
      </c>
      <c r="C16" s="58" t="s">
        <v>106</v>
      </c>
      <c r="D16" s="58" t="s">
        <v>53</v>
      </c>
      <c r="E16" s="75" t="s">
        <v>254</v>
      </c>
      <c r="F16" s="8">
        <v>21</v>
      </c>
      <c r="G16" s="8">
        <v>16</v>
      </c>
      <c r="H16" s="8">
        <v>15</v>
      </c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52</v>
      </c>
      <c r="S16" s="5"/>
    </row>
    <row r="17" spans="1:19" ht="15.75" customHeight="1">
      <c r="A17" s="7">
        <v>11</v>
      </c>
      <c r="B17" s="58" t="s">
        <v>107</v>
      </c>
      <c r="C17" s="58" t="s">
        <v>97</v>
      </c>
      <c r="D17" s="58" t="s">
        <v>108</v>
      </c>
      <c r="E17" s="75" t="s">
        <v>254</v>
      </c>
      <c r="F17" s="8">
        <v>24</v>
      </c>
      <c r="G17" s="8">
        <v>10</v>
      </c>
      <c r="H17" s="8">
        <v>17</v>
      </c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51</v>
      </c>
      <c r="S17" s="5"/>
    </row>
    <row r="18" spans="1:19" ht="19.5" customHeight="1">
      <c r="F18" s="45" t="s">
        <v>12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" customHeight="1">
      <c r="E19" s="46" t="s">
        <v>13</v>
      </c>
      <c r="F19" s="46"/>
      <c r="G19" s="46"/>
      <c r="H19" s="46"/>
      <c r="I19" s="43" t="s">
        <v>32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5" customHeight="1">
      <c r="E20" s="46" t="s">
        <v>14</v>
      </c>
      <c r="F20" s="46"/>
      <c r="G20" s="46"/>
      <c r="H20" s="46"/>
      <c r="I20" s="43" t="str">
        <f>протокол!G23</f>
        <v>Мешин А.М.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>
      <c r="I21" s="43" t="str">
        <f>протокол!G24</f>
        <v>Казимиров А.А.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>
      <c r="I22" s="43" t="str">
        <f>протокол!G25</f>
        <v>Харин И.Н.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</sheetData>
  <mergeCells count="25">
    <mergeCell ref="A3:B3"/>
    <mergeCell ref="C3:D3"/>
    <mergeCell ref="F3:I3"/>
    <mergeCell ref="M3:O3"/>
    <mergeCell ref="P3:Q3"/>
    <mergeCell ref="A1:D1"/>
    <mergeCell ref="E1:L1"/>
    <mergeCell ref="M1:O1"/>
    <mergeCell ref="R1:S1"/>
    <mergeCell ref="E2:L2"/>
    <mergeCell ref="A5:A6"/>
    <mergeCell ref="B5:B6"/>
    <mergeCell ref="C5:C6"/>
    <mergeCell ref="D5:D6"/>
    <mergeCell ref="E5:E6"/>
    <mergeCell ref="I21:S21"/>
    <mergeCell ref="I22:S22"/>
    <mergeCell ref="R5:R6"/>
    <mergeCell ref="S5:S6"/>
    <mergeCell ref="F18:S18"/>
    <mergeCell ref="E19:H19"/>
    <mergeCell ref="I19:S19"/>
    <mergeCell ref="E20:H20"/>
    <mergeCell ref="I20:S20"/>
    <mergeCell ref="F5:Q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60" workbookViewId="0">
      <selection activeCell="P18" sqref="P18"/>
    </sheetView>
  </sheetViews>
  <sheetFormatPr defaultRowHeight="15"/>
  <cols>
    <col min="1" max="1" width="5.28515625" style="1" customWidth="1"/>
    <col min="2" max="2" width="10.140625" style="1" customWidth="1"/>
    <col min="3" max="3" width="10.28515625" style="1" customWidth="1"/>
    <col min="4" max="4" width="13" style="1" customWidth="1"/>
    <col min="5" max="5" width="26.42578125" style="1" customWidth="1"/>
    <col min="6" max="6" width="4.42578125" style="1" customWidth="1"/>
    <col min="7" max="17" width="3" style="1" customWidth="1"/>
    <col min="18" max="18" width="6.85546875" style="1" customWidth="1"/>
    <col min="19" max="19" width="11.425781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6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5.75" customHeight="1">
      <c r="A7" s="7">
        <v>1</v>
      </c>
      <c r="B7" s="58" t="s">
        <v>128</v>
      </c>
      <c r="C7" s="58" t="s">
        <v>129</v>
      </c>
      <c r="D7" s="58" t="s">
        <v>130</v>
      </c>
      <c r="E7" s="75" t="s">
        <v>254</v>
      </c>
      <c r="F7" s="8">
        <v>28</v>
      </c>
      <c r="G7" s="8">
        <v>20</v>
      </c>
      <c r="H7" s="8">
        <v>23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71</v>
      </c>
      <c r="S7" s="6" t="s">
        <v>88</v>
      </c>
    </row>
    <row r="8" spans="1:19" s="10" customFormat="1" ht="15.75" customHeight="1">
      <c r="A8" s="7">
        <v>2</v>
      </c>
      <c r="B8" s="58" t="s">
        <v>126</v>
      </c>
      <c r="C8" s="58" t="s">
        <v>127</v>
      </c>
      <c r="D8" s="58" t="s">
        <v>80</v>
      </c>
      <c r="E8" s="75" t="s">
        <v>254</v>
      </c>
      <c r="F8" s="8">
        <v>30</v>
      </c>
      <c r="G8" s="8">
        <v>18</v>
      </c>
      <c r="H8" s="8">
        <v>22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70</v>
      </c>
      <c r="S8" s="6" t="s">
        <v>89</v>
      </c>
    </row>
    <row r="9" spans="1:19" ht="15.75" customHeight="1">
      <c r="A9" s="7">
        <v>3</v>
      </c>
      <c r="B9" s="58" t="s">
        <v>119</v>
      </c>
      <c r="C9" s="58" t="s">
        <v>120</v>
      </c>
      <c r="D9" s="58" t="s">
        <v>118</v>
      </c>
      <c r="E9" s="75" t="s">
        <v>254</v>
      </c>
      <c r="F9" s="8">
        <v>29</v>
      </c>
      <c r="G9" s="8">
        <v>19</v>
      </c>
      <c r="H9" s="8">
        <v>21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0" si="0">SUM(F9:Q9)</f>
        <v>69</v>
      </c>
      <c r="S9" s="6"/>
    </row>
    <row r="10" spans="1:19" ht="15.75" customHeight="1">
      <c r="A10" s="7">
        <v>4</v>
      </c>
      <c r="B10" s="58" t="s">
        <v>121</v>
      </c>
      <c r="C10" s="58" t="s">
        <v>122</v>
      </c>
      <c r="D10" s="58" t="s">
        <v>80</v>
      </c>
      <c r="E10" s="75" t="s">
        <v>254</v>
      </c>
      <c r="F10" s="8">
        <v>28</v>
      </c>
      <c r="G10" s="8">
        <v>15</v>
      </c>
      <c r="H10" s="8">
        <v>24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67</v>
      </c>
      <c r="S10" s="6"/>
    </row>
    <row r="11" spans="1:19" ht="15.75" customHeight="1">
      <c r="A11" s="7">
        <v>5</v>
      </c>
      <c r="B11" s="58" t="s">
        <v>131</v>
      </c>
      <c r="C11" s="58" t="s">
        <v>132</v>
      </c>
      <c r="D11" s="58" t="s">
        <v>56</v>
      </c>
      <c r="E11" s="75" t="s">
        <v>254</v>
      </c>
      <c r="F11" s="8">
        <v>25</v>
      </c>
      <c r="G11" s="8">
        <v>17</v>
      </c>
      <c r="H11" s="8">
        <v>25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67</v>
      </c>
      <c r="S11" s="6"/>
    </row>
    <row r="12" spans="1:19" ht="15.75" customHeight="1">
      <c r="A12" s="7">
        <v>6</v>
      </c>
      <c r="B12" s="58" t="s">
        <v>116</v>
      </c>
      <c r="C12" s="58" t="s">
        <v>117</v>
      </c>
      <c r="D12" s="58" t="s">
        <v>118</v>
      </c>
      <c r="E12" s="75" t="s">
        <v>254</v>
      </c>
      <c r="F12" s="8">
        <v>30</v>
      </c>
      <c r="G12" s="8">
        <v>16</v>
      </c>
      <c r="H12" s="8">
        <v>20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66</v>
      </c>
      <c r="S12" s="5"/>
    </row>
    <row r="13" spans="1:19" ht="15.75" customHeight="1">
      <c r="A13" s="7">
        <v>7</v>
      </c>
      <c r="B13" s="58" t="s">
        <v>123</v>
      </c>
      <c r="C13" s="58" t="s">
        <v>124</v>
      </c>
      <c r="D13" s="58" t="s">
        <v>125</v>
      </c>
      <c r="E13" s="75" t="s">
        <v>254</v>
      </c>
      <c r="F13" s="8">
        <v>26</v>
      </c>
      <c r="G13" s="8">
        <v>14</v>
      </c>
      <c r="H13" s="8">
        <v>19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59</v>
      </c>
      <c r="S13" s="5"/>
    </row>
    <row r="14" spans="1:19" ht="15.75" customHeight="1">
      <c r="A14" s="7"/>
      <c r="B14" s="59"/>
      <c r="C14" s="59"/>
      <c r="D14" s="59"/>
      <c r="E14" s="35"/>
      <c r="F14" s="3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  <c r="S14" s="5"/>
    </row>
    <row r="15" spans="1:19" ht="15.75" customHeight="1">
      <c r="A15" s="7"/>
      <c r="B15" s="70"/>
      <c r="C15" s="70"/>
      <c r="D15" s="70"/>
      <c r="E15" s="35"/>
      <c r="F15" s="3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64"/>
      <c r="C16" s="64"/>
      <c r="D16" s="64"/>
      <c r="E16" s="35"/>
      <c r="F16" s="3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70"/>
      <c r="C17" s="70"/>
      <c r="D17" s="70"/>
      <c r="E17" s="35"/>
      <c r="F17" s="3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5.75" customHeight="1">
      <c r="A18" s="7"/>
      <c r="B18" s="64"/>
      <c r="C18" s="64"/>
      <c r="D18" s="64"/>
      <c r="E18" s="35"/>
      <c r="F18" s="3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5.75" customHeight="1">
      <c r="A19" s="7"/>
      <c r="B19" s="70"/>
      <c r="C19" s="70"/>
      <c r="D19" s="70"/>
      <c r="E19" s="35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5.75" customHeight="1">
      <c r="A20" s="7"/>
      <c r="B20" s="64"/>
      <c r="C20" s="64"/>
      <c r="D20" s="64"/>
      <c r="E20" s="35"/>
      <c r="F20" s="3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9.5" customHeight="1">
      <c r="B21" s="69"/>
      <c r="C21" s="69"/>
      <c r="D21" s="69"/>
      <c r="F21" s="45" t="s">
        <v>12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>
      <c r="B22" s="68"/>
      <c r="C22" s="68"/>
      <c r="D22" s="68"/>
      <c r="E22" s="46" t="s">
        <v>13</v>
      </c>
      <c r="F22" s="46"/>
      <c r="G22" s="46"/>
      <c r="H22" s="46"/>
      <c r="I22" s="43" t="s">
        <v>32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5" customHeight="1">
      <c r="B23" s="68"/>
      <c r="C23" s="68"/>
      <c r="D23" s="68"/>
      <c r="E23" s="46" t="s">
        <v>14</v>
      </c>
      <c r="F23" s="46"/>
      <c r="G23" s="46"/>
      <c r="H23" s="46"/>
      <c r="I23" s="43" t="str">
        <f>протокол!G23</f>
        <v>Мешин А.М.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>
      <c r="B24" s="68"/>
      <c r="C24" s="68"/>
      <c r="D24" s="68"/>
      <c r="I24" s="43" t="str">
        <f>протокол!G24</f>
        <v>Казимиров А.А.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>
      <c r="I25" s="43" t="str">
        <f>протокол!G25</f>
        <v>Харин И.Н.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</sheetData>
  <mergeCells count="25">
    <mergeCell ref="I24:S24"/>
    <mergeCell ref="I25:S25"/>
    <mergeCell ref="R5:R6"/>
    <mergeCell ref="S5:S6"/>
    <mergeCell ref="F21:S21"/>
    <mergeCell ref="E22:H22"/>
    <mergeCell ref="I22:S22"/>
    <mergeCell ref="E23:H23"/>
    <mergeCell ref="I23:S23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E14" sqref="E14"/>
    </sheetView>
  </sheetViews>
  <sheetFormatPr defaultRowHeight="15"/>
  <cols>
    <col min="1" max="1" width="4.140625" style="1" customWidth="1"/>
    <col min="2" max="2" width="12.28515625" style="1" customWidth="1"/>
    <col min="3" max="3" width="11.42578125" style="1" customWidth="1"/>
    <col min="4" max="4" width="13.5703125" style="1" customWidth="1"/>
    <col min="5" max="5" width="24" style="1" customWidth="1"/>
    <col min="6" max="6" width="4.5703125" style="1" customWidth="1"/>
    <col min="7" max="17" width="3.140625" style="1" customWidth="1"/>
    <col min="18" max="18" width="6.85546875" style="1" customWidth="1"/>
    <col min="19" max="19" width="13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7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4" spans="1:19" ht="11.25" customHeight="1"/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17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2.75" customHeight="1">
      <c r="A7" s="7">
        <v>1</v>
      </c>
      <c r="B7" s="58" t="s">
        <v>133</v>
      </c>
      <c r="C7" s="58" t="s">
        <v>134</v>
      </c>
      <c r="D7" s="58" t="s">
        <v>70</v>
      </c>
      <c r="E7" s="40" t="s">
        <v>255</v>
      </c>
      <c r="F7" s="40">
        <v>29</v>
      </c>
      <c r="G7" s="40">
        <v>19</v>
      </c>
      <c r="H7" s="40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73</v>
      </c>
      <c r="S7" s="6" t="s">
        <v>88</v>
      </c>
    </row>
    <row r="8" spans="1:19" s="10" customFormat="1" ht="12.75" customHeight="1">
      <c r="A8" s="7">
        <v>2</v>
      </c>
      <c r="B8" s="58" t="s">
        <v>149</v>
      </c>
      <c r="C8" s="58" t="s">
        <v>150</v>
      </c>
      <c r="D8" s="58" t="s">
        <v>130</v>
      </c>
      <c r="E8" s="40" t="s">
        <v>255</v>
      </c>
      <c r="F8" s="40">
        <v>30</v>
      </c>
      <c r="G8" s="40">
        <v>18</v>
      </c>
      <c r="H8" s="40">
        <v>24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72</v>
      </c>
      <c r="S8" s="6" t="s">
        <v>89</v>
      </c>
    </row>
    <row r="9" spans="1:19" ht="12.75" customHeight="1">
      <c r="A9" s="7">
        <v>3</v>
      </c>
      <c r="B9" s="58" t="s">
        <v>144</v>
      </c>
      <c r="C9" s="58" t="s">
        <v>145</v>
      </c>
      <c r="D9" s="58" t="s">
        <v>146</v>
      </c>
      <c r="E9" s="40" t="s">
        <v>255</v>
      </c>
      <c r="F9" s="40">
        <v>29</v>
      </c>
      <c r="G9" s="40">
        <v>20</v>
      </c>
      <c r="H9" s="40">
        <v>20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5" si="0">SUM(F9:Q9)</f>
        <v>69</v>
      </c>
      <c r="S9" s="6"/>
    </row>
    <row r="10" spans="1:19" ht="12.75" customHeight="1">
      <c r="A10" s="7">
        <v>4</v>
      </c>
      <c r="B10" s="58" t="s">
        <v>147</v>
      </c>
      <c r="C10" s="58" t="s">
        <v>148</v>
      </c>
      <c r="D10" s="58" t="s">
        <v>78</v>
      </c>
      <c r="E10" s="40" t="s">
        <v>255</v>
      </c>
      <c r="F10" s="40">
        <v>29</v>
      </c>
      <c r="G10" s="40">
        <v>18</v>
      </c>
      <c r="H10" s="40">
        <v>19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66</v>
      </c>
      <c r="S10" s="6"/>
    </row>
    <row r="11" spans="1:19" ht="12.75" customHeight="1">
      <c r="A11" s="7">
        <v>5</v>
      </c>
      <c r="B11" s="58" t="s">
        <v>135</v>
      </c>
      <c r="C11" s="58" t="s">
        <v>136</v>
      </c>
      <c r="D11" s="58" t="s">
        <v>137</v>
      </c>
      <c r="E11" s="40" t="s">
        <v>255</v>
      </c>
      <c r="F11" s="40">
        <v>25</v>
      </c>
      <c r="G11" s="40">
        <v>18</v>
      </c>
      <c r="H11" s="40">
        <v>22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65</v>
      </c>
      <c r="S11" s="6"/>
    </row>
    <row r="12" spans="1:19" ht="12.75" customHeight="1">
      <c r="A12" s="7">
        <v>6</v>
      </c>
      <c r="B12" s="58" t="s">
        <v>143</v>
      </c>
      <c r="C12" s="58" t="s">
        <v>69</v>
      </c>
      <c r="D12" s="58" t="s">
        <v>78</v>
      </c>
      <c r="E12" s="40" t="s">
        <v>255</v>
      </c>
      <c r="F12" s="40">
        <v>29</v>
      </c>
      <c r="G12" s="40">
        <v>13</v>
      </c>
      <c r="H12" s="40">
        <v>21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63</v>
      </c>
      <c r="S12" s="6"/>
    </row>
    <row r="13" spans="1:19" ht="12.75" customHeight="1">
      <c r="A13" s="7">
        <v>7</v>
      </c>
      <c r="B13" s="58" t="s">
        <v>141</v>
      </c>
      <c r="C13" s="58" t="s">
        <v>132</v>
      </c>
      <c r="D13" s="58" t="s">
        <v>142</v>
      </c>
      <c r="E13" s="40" t="s">
        <v>255</v>
      </c>
      <c r="F13" s="40">
        <v>25</v>
      </c>
      <c r="G13" s="40">
        <v>15</v>
      </c>
      <c r="H13" s="40">
        <v>23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63</v>
      </c>
      <c r="S13" s="6"/>
    </row>
    <row r="14" spans="1:19" ht="12.75" customHeight="1">
      <c r="A14" s="7">
        <v>8</v>
      </c>
      <c r="B14" s="59" t="s">
        <v>138</v>
      </c>
      <c r="C14" s="59" t="s">
        <v>139</v>
      </c>
      <c r="D14" s="59" t="s">
        <v>140</v>
      </c>
      <c r="E14" s="40" t="s">
        <v>255</v>
      </c>
      <c r="F14" s="40">
        <v>25</v>
      </c>
      <c r="G14" s="40">
        <v>14</v>
      </c>
      <c r="H14" s="40">
        <v>18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57</v>
      </c>
      <c r="S14" s="5"/>
    </row>
    <row r="15" spans="1:19" ht="12.75" customHeight="1">
      <c r="A15" s="7"/>
      <c r="B15" s="64"/>
      <c r="C15" s="64"/>
      <c r="D15" s="64"/>
      <c r="E15" s="40"/>
      <c r="F15" s="3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2.75" customHeight="1">
      <c r="A16" s="7"/>
      <c r="B16" s="28"/>
      <c r="C16" s="28"/>
      <c r="D16" s="28"/>
      <c r="E16" s="40"/>
      <c r="F16" s="3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2.75" customHeight="1">
      <c r="A17" s="7"/>
      <c r="B17" s="28"/>
      <c r="C17" s="28"/>
      <c r="D17" s="28"/>
      <c r="E17" s="40"/>
      <c r="F17" s="3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2.75" customHeight="1">
      <c r="A18" s="7"/>
      <c r="B18" s="28"/>
      <c r="C18" s="28"/>
      <c r="D18" s="28"/>
      <c r="E18" s="40"/>
      <c r="F18" s="3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2.75" customHeight="1">
      <c r="A19" s="7"/>
      <c r="B19" s="28"/>
      <c r="C19" s="28"/>
      <c r="D19" s="28"/>
      <c r="E19" s="40"/>
      <c r="F19" s="3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2.75" customHeight="1">
      <c r="A20" s="7"/>
      <c r="B20" s="28"/>
      <c r="C20" s="28"/>
      <c r="D20" s="28"/>
      <c r="E20" s="40"/>
      <c r="F20" s="3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2.75" customHeight="1">
      <c r="A21" s="7"/>
      <c r="B21" s="28"/>
      <c r="C21" s="28"/>
      <c r="D21" s="28"/>
      <c r="E21" s="40"/>
      <c r="F21" s="3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  <c r="S21" s="5"/>
    </row>
    <row r="22" spans="1:19" ht="12.75" customHeight="1">
      <c r="A22" s="7"/>
      <c r="B22" s="28"/>
      <c r="C22" s="28"/>
      <c r="D22" s="28"/>
      <c r="E22" s="40"/>
      <c r="F22" s="3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9"/>
      <c r="S22" s="5"/>
    </row>
    <row r="23" spans="1:19" ht="12.75" customHeight="1">
      <c r="A23" s="7"/>
      <c r="B23" s="28"/>
      <c r="C23" s="28"/>
      <c r="D23" s="28"/>
      <c r="E23" s="40"/>
      <c r="F23" s="3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9"/>
      <c r="S23" s="5"/>
    </row>
    <row r="24" spans="1:19" ht="12.75" customHeight="1">
      <c r="A24" s="7"/>
      <c r="B24" s="28"/>
      <c r="C24" s="28"/>
      <c r="D24" s="28"/>
      <c r="E24" s="40"/>
      <c r="F24" s="3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9"/>
      <c r="S24" s="5"/>
    </row>
    <row r="25" spans="1:19" ht="12.75" customHeight="1">
      <c r="A25" s="7"/>
      <c r="B25" s="28"/>
      <c r="C25" s="28"/>
      <c r="D25" s="28"/>
      <c r="E25" s="40"/>
      <c r="F25" s="3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  <c r="S25" s="5"/>
    </row>
    <row r="26" spans="1:19" ht="12.75" customHeight="1">
      <c r="F26" s="45" t="s">
        <v>12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 customHeight="1">
      <c r="E27" s="46" t="s">
        <v>13</v>
      </c>
      <c r="F27" s="46"/>
      <c r="G27" s="46"/>
      <c r="H27" s="46"/>
      <c r="I27" s="43" t="s">
        <v>32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.75" customHeight="1">
      <c r="E28" s="46" t="s">
        <v>14</v>
      </c>
      <c r="F28" s="46"/>
      <c r="G28" s="46"/>
      <c r="H28" s="46"/>
      <c r="I28" s="43" t="str">
        <f>протокол!G23</f>
        <v>Мешин А.М.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.75" customHeight="1">
      <c r="I29" s="43" t="str">
        <f>протокол!G24</f>
        <v>Казимиров А.А.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.75" customHeight="1">
      <c r="I30" s="43" t="str">
        <f>протокол!G25</f>
        <v>Харин И.Н.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</row>
  </sheetData>
  <mergeCells count="25">
    <mergeCell ref="I29:S29"/>
    <mergeCell ref="I30:S30"/>
    <mergeCell ref="R5:R6"/>
    <mergeCell ref="S5:S6"/>
    <mergeCell ref="F26:S26"/>
    <mergeCell ref="E27:H27"/>
    <mergeCell ref="I27:S27"/>
    <mergeCell ref="E28:H28"/>
    <mergeCell ref="I28:S28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90" zoomScaleSheetLayoutView="90" workbookViewId="0">
      <selection activeCell="E7" sqref="E7"/>
    </sheetView>
  </sheetViews>
  <sheetFormatPr defaultRowHeight="15"/>
  <cols>
    <col min="1" max="1" width="4.140625" style="1" customWidth="1"/>
    <col min="2" max="2" width="14.42578125" style="1" customWidth="1"/>
    <col min="3" max="3" width="12.7109375" style="1" customWidth="1"/>
    <col min="4" max="4" width="14.85546875" style="1" customWidth="1"/>
    <col min="5" max="5" width="29.85546875" style="1" customWidth="1"/>
    <col min="6" max="6" width="5.140625" style="1" customWidth="1"/>
    <col min="7" max="17" width="3.285156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8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4" spans="1:19" ht="9" customHeight="1"/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18" customHeight="1">
      <c r="A6" s="44"/>
      <c r="B6" s="44"/>
      <c r="C6" s="48"/>
      <c r="D6" s="48"/>
      <c r="E6" s="4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44"/>
      <c r="S6" s="44"/>
    </row>
    <row r="7" spans="1:19" s="10" customFormat="1" ht="13.5" customHeight="1">
      <c r="A7" s="7">
        <v>1</v>
      </c>
      <c r="B7" s="58" t="s">
        <v>154</v>
      </c>
      <c r="C7" s="58" t="s">
        <v>58</v>
      </c>
      <c r="D7" s="58" t="s">
        <v>115</v>
      </c>
      <c r="E7" s="40" t="s">
        <v>255</v>
      </c>
      <c r="F7" s="8">
        <v>29</v>
      </c>
      <c r="G7" s="8">
        <v>20</v>
      </c>
      <c r="H7" s="8">
        <v>25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74</v>
      </c>
      <c r="S7" s="6" t="s">
        <v>88</v>
      </c>
    </row>
    <row r="8" spans="1:19" s="10" customFormat="1" ht="13.5" customHeight="1">
      <c r="A8" s="7">
        <v>2</v>
      </c>
      <c r="B8" s="58" t="s">
        <v>151</v>
      </c>
      <c r="C8" s="58" t="s">
        <v>152</v>
      </c>
      <c r="D8" s="58" t="s">
        <v>153</v>
      </c>
      <c r="E8" s="40" t="s">
        <v>255</v>
      </c>
      <c r="F8" s="8">
        <v>27</v>
      </c>
      <c r="G8" s="8">
        <v>19</v>
      </c>
      <c r="H8" s="8">
        <v>24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70</v>
      </c>
      <c r="S8" s="6" t="s">
        <v>89</v>
      </c>
    </row>
    <row r="9" spans="1:19" ht="13.5" customHeight="1">
      <c r="A9" s="7">
        <v>3</v>
      </c>
      <c r="B9" s="58" t="s">
        <v>157</v>
      </c>
      <c r="C9" s="58" t="s">
        <v>152</v>
      </c>
      <c r="D9" s="58" t="s">
        <v>53</v>
      </c>
      <c r="E9" s="40" t="s">
        <v>255</v>
      </c>
      <c r="F9" s="8">
        <v>30</v>
      </c>
      <c r="G9" s="8">
        <v>16</v>
      </c>
      <c r="H9" s="8">
        <v>21</v>
      </c>
      <c r="I9" s="8"/>
      <c r="J9" s="4"/>
      <c r="K9" s="4"/>
      <c r="L9" s="4"/>
      <c r="M9" s="4"/>
      <c r="N9" s="4"/>
      <c r="O9" s="4"/>
      <c r="P9" s="4"/>
      <c r="Q9" s="4"/>
      <c r="R9" s="9">
        <f t="shared" ref="R9:R14" si="0">SUM(F9:Q9)</f>
        <v>67</v>
      </c>
      <c r="S9" s="6"/>
    </row>
    <row r="10" spans="1:19" ht="13.5" customHeight="1">
      <c r="A10" s="7">
        <v>4</v>
      </c>
      <c r="B10" s="58" t="s">
        <v>158</v>
      </c>
      <c r="C10" s="58" t="s">
        <v>159</v>
      </c>
      <c r="D10" s="58" t="s">
        <v>160</v>
      </c>
      <c r="E10" s="40" t="s">
        <v>255</v>
      </c>
      <c r="F10" s="8">
        <v>25</v>
      </c>
      <c r="G10" s="8">
        <v>16</v>
      </c>
      <c r="H10" s="8">
        <v>23</v>
      </c>
      <c r="I10" s="8"/>
      <c r="J10" s="4"/>
      <c r="K10" s="4"/>
      <c r="L10" s="4"/>
      <c r="M10" s="4"/>
      <c r="N10" s="4"/>
      <c r="O10" s="4"/>
      <c r="P10" s="4"/>
      <c r="Q10" s="4"/>
      <c r="R10" s="9">
        <f t="shared" si="0"/>
        <v>64</v>
      </c>
      <c r="S10" s="6"/>
    </row>
    <row r="11" spans="1:19" ht="13.5" customHeight="1">
      <c r="A11" s="7">
        <v>5</v>
      </c>
      <c r="B11" s="58" t="s">
        <v>155</v>
      </c>
      <c r="C11" s="58" t="s">
        <v>156</v>
      </c>
      <c r="D11" s="58" t="s">
        <v>53</v>
      </c>
      <c r="E11" s="40" t="s">
        <v>255</v>
      </c>
      <c r="F11" s="8">
        <v>27</v>
      </c>
      <c r="G11" s="8">
        <v>18</v>
      </c>
      <c r="H11" s="8">
        <v>19</v>
      </c>
      <c r="I11" s="8"/>
      <c r="J11" s="4"/>
      <c r="K11" s="4"/>
      <c r="L11" s="4"/>
      <c r="M11" s="4"/>
      <c r="N11" s="4"/>
      <c r="O11" s="4"/>
      <c r="P11" s="4"/>
      <c r="Q11" s="4"/>
      <c r="R11" s="9">
        <f t="shared" si="0"/>
        <v>64</v>
      </c>
      <c r="S11" s="6"/>
    </row>
    <row r="12" spans="1:19" ht="13.5" customHeight="1">
      <c r="A12" s="7">
        <v>6</v>
      </c>
      <c r="B12" s="58" t="s">
        <v>161</v>
      </c>
      <c r="C12" s="58" t="s">
        <v>162</v>
      </c>
      <c r="D12" s="58" t="s">
        <v>53</v>
      </c>
      <c r="E12" s="40" t="s">
        <v>255</v>
      </c>
      <c r="F12" s="8">
        <v>25</v>
      </c>
      <c r="G12" s="8">
        <v>17</v>
      </c>
      <c r="H12" s="8">
        <v>20</v>
      </c>
      <c r="I12" s="8"/>
      <c r="J12" s="4"/>
      <c r="K12" s="4"/>
      <c r="L12" s="4"/>
      <c r="M12" s="4"/>
      <c r="N12" s="4"/>
      <c r="O12" s="4"/>
      <c r="P12" s="4"/>
      <c r="Q12" s="4"/>
      <c r="R12" s="9">
        <f t="shared" si="0"/>
        <v>62</v>
      </c>
      <c r="S12" s="6"/>
    </row>
    <row r="13" spans="1:19" ht="13.5" customHeight="1">
      <c r="A13" s="7">
        <v>7</v>
      </c>
      <c r="B13" s="58" t="s">
        <v>165</v>
      </c>
      <c r="C13" s="58" t="s">
        <v>166</v>
      </c>
      <c r="D13" s="58" t="s">
        <v>153</v>
      </c>
      <c r="E13" s="40" t="s">
        <v>255</v>
      </c>
      <c r="F13" s="8">
        <v>29</v>
      </c>
      <c r="G13" s="8">
        <v>14</v>
      </c>
      <c r="H13" s="8">
        <v>18</v>
      </c>
      <c r="I13" s="8"/>
      <c r="J13" s="4"/>
      <c r="K13" s="4"/>
      <c r="L13" s="4"/>
      <c r="M13" s="4"/>
      <c r="N13" s="4"/>
      <c r="O13" s="4"/>
      <c r="P13" s="4"/>
      <c r="Q13" s="4"/>
      <c r="R13" s="9">
        <f t="shared" si="0"/>
        <v>61</v>
      </c>
      <c r="S13" s="6"/>
    </row>
    <row r="14" spans="1:19" ht="13.5" customHeight="1">
      <c r="A14" s="7">
        <v>8</v>
      </c>
      <c r="B14" s="58" t="s">
        <v>163</v>
      </c>
      <c r="C14" s="58" t="s">
        <v>159</v>
      </c>
      <c r="D14" s="58" t="s">
        <v>164</v>
      </c>
      <c r="E14" s="40" t="s">
        <v>255</v>
      </c>
      <c r="F14" s="8">
        <v>25</v>
      </c>
      <c r="G14" s="8">
        <v>13</v>
      </c>
      <c r="H14" s="8">
        <v>22</v>
      </c>
      <c r="I14" s="8"/>
      <c r="J14" s="4"/>
      <c r="K14" s="4"/>
      <c r="L14" s="4"/>
      <c r="M14" s="4"/>
      <c r="N14" s="4"/>
      <c r="O14" s="4"/>
      <c r="P14" s="4"/>
      <c r="Q14" s="4"/>
      <c r="R14" s="9">
        <f t="shared" si="0"/>
        <v>60</v>
      </c>
      <c r="S14" s="5"/>
    </row>
    <row r="15" spans="1:19" ht="13.5" customHeight="1">
      <c r="A15" s="7"/>
      <c r="B15" s="28"/>
      <c r="C15" s="28"/>
      <c r="D15" s="28"/>
      <c r="E15" s="30"/>
      <c r="F15" s="3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3.5" customHeight="1">
      <c r="A16" s="7"/>
      <c r="B16" s="28"/>
      <c r="C16" s="28"/>
      <c r="D16" s="28"/>
      <c r="E16" s="30"/>
      <c r="F16" s="3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3.5" customHeight="1">
      <c r="A17" s="7"/>
      <c r="B17" s="28"/>
      <c r="C17" s="28"/>
      <c r="D17" s="28"/>
      <c r="E17" s="30"/>
      <c r="F17" s="3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3.5" customHeight="1">
      <c r="A18" s="7"/>
      <c r="B18" s="28"/>
      <c r="C18" s="28"/>
      <c r="D18" s="28"/>
      <c r="E18" s="30"/>
      <c r="F18" s="3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3.5" customHeight="1">
      <c r="A19" s="7"/>
      <c r="B19" s="28"/>
      <c r="C19" s="28"/>
      <c r="D19" s="28"/>
      <c r="E19" s="30"/>
      <c r="F19" s="3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3.5" customHeight="1">
      <c r="A20" s="7"/>
      <c r="B20" s="28"/>
      <c r="C20" s="28"/>
      <c r="D20" s="28"/>
      <c r="E20" s="30"/>
      <c r="F20" s="3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3.5" customHeight="1">
      <c r="F21" s="45" t="s">
        <v>12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3.5" customHeight="1">
      <c r="E22" s="46" t="s">
        <v>13</v>
      </c>
      <c r="F22" s="46"/>
      <c r="G22" s="46"/>
      <c r="H22" s="46"/>
      <c r="I22" s="43" t="s">
        <v>32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5" customHeight="1">
      <c r="E23" s="46" t="s">
        <v>14</v>
      </c>
      <c r="F23" s="46"/>
      <c r="G23" s="46"/>
      <c r="H23" s="46"/>
      <c r="I23" s="43" t="str">
        <f>протокол!G23</f>
        <v>Мешин А.М.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3.5" customHeight="1">
      <c r="I24" s="43" t="str">
        <f>протокол!G24</f>
        <v>Казимиров А.А.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3.5" customHeight="1">
      <c r="I25" s="43" t="str">
        <f>протокол!G25</f>
        <v>Харин И.Н.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R5:R6"/>
    <mergeCell ref="S5:S6"/>
    <mergeCell ref="R1:S1"/>
    <mergeCell ref="I24:S24"/>
    <mergeCell ref="I25:S25"/>
    <mergeCell ref="F21:S21"/>
    <mergeCell ref="E22:H22"/>
    <mergeCell ref="I22:S22"/>
    <mergeCell ref="E23:H23"/>
    <mergeCell ref="I23:S2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E2:L2"/>
    <mergeCell ref="F3:I3"/>
    <mergeCell ref="M3:O3"/>
    <mergeCell ref="P3:Q3"/>
    <mergeCell ref="E1:L1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J15" sqref="J15"/>
    </sheetView>
  </sheetViews>
  <sheetFormatPr defaultRowHeight="15"/>
  <cols>
    <col min="1" max="1" width="4.140625" style="1" customWidth="1"/>
    <col min="2" max="2" width="10.5703125" style="1" customWidth="1"/>
    <col min="3" max="3" width="11.28515625" style="1" customWidth="1"/>
    <col min="4" max="4" width="14.85546875" style="1" customWidth="1"/>
    <col min="5" max="5" width="24.140625" style="1" customWidth="1"/>
    <col min="6" max="6" width="5.140625" style="1" customWidth="1"/>
    <col min="7" max="17" width="3.285156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8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4" spans="1:19" ht="9" customHeight="1"/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18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3.5" customHeight="1">
      <c r="A7" s="7">
        <v>1</v>
      </c>
      <c r="B7" s="58" t="s">
        <v>172</v>
      </c>
      <c r="C7" s="58" t="s">
        <v>173</v>
      </c>
      <c r="D7" s="58" t="s">
        <v>125</v>
      </c>
      <c r="E7" s="40" t="s">
        <v>255</v>
      </c>
      <c r="F7" s="8">
        <v>30</v>
      </c>
      <c r="G7" s="8">
        <v>20</v>
      </c>
      <c r="H7" s="8">
        <v>24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74</v>
      </c>
      <c r="S7" s="6" t="s">
        <v>88</v>
      </c>
    </row>
    <row r="8" spans="1:19" s="10" customFormat="1" ht="13.5" customHeight="1">
      <c r="A8" s="7">
        <v>2</v>
      </c>
      <c r="B8" s="58" t="s">
        <v>123</v>
      </c>
      <c r="C8" s="58" t="s">
        <v>171</v>
      </c>
      <c r="D8" s="58" t="s">
        <v>140</v>
      </c>
      <c r="E8" s="40" t="s">
        <v>255</v>
      </c>
      <c r="F8" s="8">
        <v>24</v>
      </c>
      <c r="G8" s="8">
        <v>19</v>
      </c>
      <c r="H8" s="8">
        <v>25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68</v>
      </c>
      <c r="S8" s="6" t="s">
        <v>89</v>
      </c>
    </row>
    <row r="9" spans="1:19" ht="13.5" customHeight="1">
      <c r="A9" s="7">
        <v>3</v>
      </c>
      <c r="B9" s="58" t="s">
        <v>179</v>
      </c>
      <c r="C9" s="58" t="s">
        <v>180</v>
      </c>
      <c r="D9" s="58" t="s">
        <v>169</v>
      </c>
      <c r="E9" s="40" t="s">
        <v>255</v>
      </c>
      <c r="F9" s="8">
        <v>30</v>
      </c>
      <c r="G9" s="8">
        <v>15</v>
      </c>
      <c r="H9" s="8">
        <v>21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0" si="0">SUM(F9:Q9)</f>
        <v>66</v>
      </c>
      <c r="S9" s="6"/>
    </row>
    <row r="10" spans="1:19" ht="13.5" customHeight="1">
      <c r="A10" s="7">
        <v>4</v>
      </c>
      <c r="B10" s="58" t="s">
        <v>167</v>
      </c>
      <c r="C10" s="58" t="s">
        <v>168</v>
      </c>
      <c r="D10" s="58" t="s">
        <v>169</v>
      </c>
      <c r="E10" s="40" t="s">
        <v>255</v>
      </c>
      <c r="F10" s="8">
        <v>25</v>
      </c>
      <c r="G10" s="8">
        <v>17</v>
      </c>
      <c r="H10" s="8">
        <v>24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66</v>
      </c>
      <c r="S10" s="6"/>
    </row>
    <row r="11" spans="1:19" ht="13.5" customHeight="1">
      <c r="A11" s="7">
        <v>5</v>
      </c>
      <c r="B11" s="58" t="s">
        <v>170</v>
      </c>
      <c r="C11" s="58" t="s">
        <v>132</v>
      </c>
      <c r="D11" s="58" t="s">
        <v>142</v>
      </c>
      <c r="E11" s="40" t="s">
        <v>255</v>
      </c>
      <c r="F11" s="8">
        <v>28</v>
      </c>
      <c r="G11" s="8">
        <v>18</v>
      </c>
      <c r="H11" s="8">
        <v>19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65</v>
      </c>
      <c r="S11" s="6"/>
    </row>
    <row r="12" spans="1:19" ht="13.5" customHeight="1">
      <c r="A12" s="7">
        <v>6</v>
      </c>
      <c r="B12" s="58" t="s">
        <v>178</v>
      </c>
      <c r="C12" s="58" t="s">
        <v>120</v>
      </c>
      <c r="D12" s="58" t="s">
        <v>80</v>
      </c>
      <c r="E12" s="40" t="s">
        <v>255</v>
      </c>
      <c r="F12" s="8">
        <v>28</v>
      </c>
      <c r="G12" s="8">
        <v>14</v>
      </c>
      <c r="H12" s="8">
        <v>22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64</v>
      </c>
      <c r="S12" s="5"/>
    </row>
    <row r="13" spans="1:19" ht="13.5" customHeight="1">
      <c r="A13" s="7">
        <v>7</v>
      </c>
      <c r="B13" s="58" t="s">
        <v>175</v>
      </c>
      <c r="C13" s="58" t="s">
        <v>176</v>
      </c>
      <c r="D13" s="58" t="s">
        <v>177</v>
      </c>
      <c r="E13" s="40" t="s">
        <v>255</v>
      </c>
      <c r="F13" s="8">
        <v>26</v>
      </c>
      <c r="G13" s="8">
        <v>16</v>
      </c>
      <c r="H13" s="8">
        <v>20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62</v>
      </c>
      <c r="S13" s="5"/>
    </row>
    <row r="14" spans="1:19" ht="13.5" customHeight="1">
      <c r="A14" s="7">
        <v>8</v>
      </c>
      <c r="B14" s="58" t="s">
        <v>174</v>
      </c>
      <c r="C14" s="58" t="s">
        <v>127</v>
      </c>
      <c r="D14" s="58" t="s">
        <v>137</v>
      </c>
      <c r="E14" s="40" t="s">
        <v>255</v>
      </c>
      <c r="F14" s="8">
        <v>24</v>
      </c>
      <c r="G14" s="8">
        <v>14</v>
      </c>
      <c r="H14" s="8">
        <v>18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56</v>
      </c>
      <c r="S14" s="5"/>
    </row>
    <row r="15" spans="1:19" ht="13.5" customHeight="1">
      <c r="A15" s="7"/>
      <c r="B15" s="28"/>
      <c r="C15" s="28"/>
      <c r="D15" s="28"/>
      <c r="E15" s="30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3.5" customHeight="1">
      <c r="A16" s="7"/>
      <c r="B16" s="28"/>
      <c r="C16" s="28"/>
      <c r="D16" s="28"/>
      <c r="E16" s="30"/>
      <c r="F16" s="3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3.5" customHeight="1">
      <c r="A17" s="7"/>
      <c r="B17" s="28"/>
      <c r="C17" s="28"/>
      <c r="D17" s="28"/>
      <c r="E17" s="30"/>
      <c r="F17" s="3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3.5" customHeight="1">
      <c r="A18" s="7"/>
      <c r="B18" s="28"/>
      <c r="C18" s="28"/>
      <c r="D18" s="28"/>
      <c r="E18" s="30"/>
      <c r="F18" s="3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3.5" customHeight="1">
      <c r="A19" s="7"/>
      <c r="B19" s="28"/>
      <c r="C19" s="28"/>
      <c r="D19" s="28"/>
      <c r="E19" s="30"/>
      <c r="F19" s="3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3.5" customHeight="1">
      <c r="A20" s="7"/>
      <c r="B20" s="28"/>
      <c r="C20" s="28"/>
      <c r="D20" s="28"/>
      <c r="E20" s="30"/>
      <c r="F20" s="3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3.5" customHeight="1">
      <c r="F21" s="45" t="s">
        <v>12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3.5" customHeight="1">
      <c r="E22" s="46" t="s">
        <v>13</v>
      </c>
      <c r="F22" s="46"/>
      <c r="G22" s="46"/>
      <c r="H22" s="46"/>
      <c r="I22" s="43" t="s">
        <v>32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5" customHeight="1">
      <c r="E23" s="46" t="s">
        <v>14</v>
      </c>
      <c r="F23" s="46"/>
      <c r="G23" s="46"/>
      <c r="H23" s="46"/>
      <c r="I23" s="43" t="str">
        <f>протокол!G23</f>
        <v>Мешин А.М.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3.5" customHeight="1">
      <c r="I24" s="43" t="str">
        <f>протокол!G24</f>
        <v>Казимиров А.А.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3.5" customHeight="1">
      <c r="I25" s="43" t="str">
        <f>протокол!G25</f>
        <v>Харин И.Н.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</sheetData>
  <mergeCells count="25">
    <mergeCell ref="I24:S24"/>
    <mergeCell ref="I25:S25"/>
    <mergeCell ref="R5:R6"/>
    <mergeCell ref="S5:S6"/>
    <mergeCell ref="F21:S21"/>
    <mergeCell ref="E22:H22"/>
    <mergeCell ref="I22:S22"/>
    <mergeCell ref="E23:H23"/>
    <mergeCell ref="I23:S23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90" zoomScaleSheetLayoutView="90" workbookViewId="0">
      <selection activeCell="E7" sqref="E7"/>
    </sheetView>
  </sheetViews>
  <sheetFormatPr defaultRowHeight="15"/>
  <cols>
    <col min="1" max="1" width="4" style="1" customWidth="1"/>
    <col min="2" max="2" width="12.85546875" style="1" customWidth="1"/>
    <col min="3" max="3" width="11.42578125" style="1" customWidth="1"/>
    <col min="4" max="4" width="13.28515625" style="1" customWidth="1"/>
    <col min="5" max="5" width="31.140625" style="1" customWidth="1"/>
    <col min="6" max="6" width="5.2851562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9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2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44"/>
      <c r="S6" s="44"/>
    </row>
    <row r="7" spans="1:19" s="10" customFormat="1" ht="15.75" customHeight="1">
      <c r="A7" s="7">
        <v>1</v>
      </c>
      <c r="B7" s="28" t="s">
        <v>187</v>
      </c>
      <c r="C7" s="28" t="s">
        <v>188</v>
      </c>
      <c r="D7" s="28" t="s">
        <v>95</v>
      </c>
      <c r="E7" s="75" t="s">
        <v>254</v>
      </c>
      <c r="F7" s="72">
        <v>30</v>
      </c>
      <c r="G7" s="72">
        <v>20</v>
      </c>
      <c r="H7" s="72">
        <v>24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74</v>
      </c>
      <c r="S7" s="6" t="s">
        <v>88</v>
      </c>
    </row>
    <row r="8" spans="1:19" s="10" customFormat="1" ht="15.75" customHeight="1">
      <c r="A8" s="7">
        <v>2</v>
      </c>
      <c r="B8" s="28" t="s">
        <v>181</v>
      </c>
      <c r="C8" s="28" t="s">
        <v>52</v>
      </c>
      <c r="D8" s="28" t="s">
        <v>182</v>
      </c>
      <c r="E8" s="75" t="s">
        <v>254</v>
      </c>
      <c r="F8" s="72">
        <v>30</v>
      </c>
      <c r="G8" s="72">
        <v>13</v>
      </c>
      <c r="H8" s="72">
        <v>25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68</v>
      </c>
      <c r="S8" s="6" t="s">
        <v>89</v>
      </c>
    </row>
    <row r="9" spans="1:19" ht="15.75" customHeight="1">
      <c r="A9" s="7">
        <v>3</v>
      </c>
      <c r="B9" s="28" t="s">
        <v>191</v>
      </c>
      <c r="C9" s="28" t="s">
        <v>190</v>
      </c>
      <c r="D9" s="28" t="s">
        <v>95</v>
      </c>
      <c r="E9" s="75" t="s">
        <v>254</v>
      </c>
      <c r="F9" s="72">
        <v>28</v>
      </c>
      <c r="G9" s="72">
        <v>18</v>
      </c>
      <c r="H9" s="72">
        <v>22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21" si="0">SUM(F9:Q9)</f>
        <v>68</v>
      </c>
      <c r="S9" s="6" t="s">
        <v>89</v>
      </c>
    </row>
    <row r="10" spans="1:19" ht="15.75" customHeight="1">
      <c r="A10" s="7">
        <v>4</v>
      </c>
      <c r="B10" s="28" t="s">
        <v>196</v>
      </c>
      <c r="C10" s="28" t="s">
        <v>197</v>
      </c>
      <c r="D10" s="28" t="s">
        <v>53</v>
      </c>
      <c r="E10" s="75" t="s">
        <v>254</v>
      </c>
      <c r="F10" s="72">
        <v>26</v>
      </c>
      <c r="G10" s="72">
        <v>16</v>
      </c>
      <c r="H10" s="72">
        <v>23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65</v>
      </c>
      <c r="S10" s="6"/>
    </row>
    <row r="11" spans="1:19" ht="15.75" customHeight="1">
      <c r="A11" s="7">
        <v>5</v>
      </c>
      <c r="B11" s="28" t="s">
        <v>198</v>
      </c>
      <c r="C11" s="28" t="s">
        <v>197</v>
      </c>
      <c r="D11" s="28" t="s">
        <v>64</v>
      </c>
      <c r="E11" s="75" t="s">
        <v>254</v>
      </c>
      <c r="F11" s="72">
        <v>24</v>
      </c>
      <c r="G11" s="72">
        <v>19</v>
      </c>
      <c r="H11" s="72">
        <v>20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63</v>
      </c>
      <c r="S11" s="6"/>
    </row>
    <row r="12" spans="1:19" ht="15.75" customHeight="1">
      <c r="A12" s="7">
        <v>6</v>
      </c>
      <c r="B12" s="28" t="s">
        <v>194</v>
      </c>
      <c r="C12" s="28" t="s">
        <v>52</v>
      </c>
      <c r="D12" s="28" t="s">
        <v>92</v>
      </c>
      <c r="E12" s="75" t="s">
        <v>254</v>
      </c>
      <c r="F12" s="72">
        <v>27</v>
      </c>
      <c r="G12" s="72">
        <v>14</v>
      </c>
      <c r="H12" s="72">
        <v>19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60</v>
      </c>
      <c r="S12" s="6"/>
    </row>
    <row r="13" spans="1:19" ht="15.75" customHeight="1">
      <c r="A13" s="7">
        <v>7</v>
      </c>
      <c r="B13" s="28" t="s">
        <v>183</v>
      </c>
      <c r="C13" s="28" t="s">
        <v>184</v>
      </c>
      <c r="D13" s="28" t="s">
        <v>53</v>
      </c>
      <c r="E13" s="75" t="s">
        <v>254</v>
      </c>
      <c r="F13" s="72">
        <v>22</v>
      </c>
      <c r="G13" s="72">
        <v>12</v>
      </c>
      <c r="H13" s="72">
        <v>22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56</v>
      </c>
      <c r="S13" s="6"/>
    </row>
    <row r="14" spans="1:19" ht="15.75" customHeight="1">
      <c r="A14" s="7">
        <v>8</v>
      </c>
      <c r="B14" s="28" t="s">
        <v>195</v>
      </c>
      <c r="C14" s="28" t="s">
        <v>184</v>
      </c>
      <c r="D14" s="28" t="s">
        <v>113</v>
      </c>
      <c r="E14" s="75" t="s">
        <v>254</v>
      </c>
      <c r="F14" s="72">
        <v>26</v>
      </c>
      <c r="G14" s="72">
        <v>12</v>
      </c>
      <c r="H14" s="72">
        <v>16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54</v>
      </c>
      <c r="S14" s="5"/>
    </row>
    <row r="15" spans="1:19" ht="15.75" customHeight="1">
      <c r="A15" s="7">
        <v>9</v>
      </c>
      <c r="B15" s="28" t="s">
        <v>192</v>
      </c>
      <c r="C15" s="28" t="s">
        <v>156</v>
      </c>
      <c r="D15" s="28" t="s">
        <v>193</v>
      </c>
      <c r="E15" s="75" t="s">
        <v>254</v>
      </c>
      <c r="F15" s="72">
        <v>20</v>
      </c>
      <c r="G15" s="72">
        <v>16</v>
      </c>
      <c r="H15" s="72">
        <v>18</v>
      </c>
      <c r="I15" s="4"/>
      <c r="J15" s="4"/>
      <c r="K15" s="4"/>
      <c r="L15" s="4"/>
      <c r="M15" s="4"/>
      <c r="N15" s="4"/>
      <c r="O15" s="4"/>
      <c r="P15" s="4"/>
      <c r="Q15" s="4"/>
      <c r="R15" s="9">
        <f t="shared" si="0"/>
        <v>54</v>
      </c>
      <c r="S15" s="5"/>
    </row>
    <row r="16" spans="1:19" ht="15.75" customHeight="1">
      <c r="A16" s="7">
        <v>10</v>
      </c>
      <c r="B16" s="28" t="s">
        <v>185</v>
      </c>
      <c r="C16" s="28" t="s">
        <v>186</v>
      </c>
      <c r="D16" s="28" t="s">
        <v>53</v>
      </c>
      <c r="E16" s="75" t="s">
        <v>254</v>
      </c>
      <c r="F16" s="72">
        <v>20</v>
      </c>
      <c r="G16" s="72">
        <v>17</v>
      </c>
      <c r="H16" s="72">
        <v>15</v>
      </c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52</v>
      </c>
      <c r="S16" s="5"/>
    </row>
    <row r="17" spans="1:19" ht="15.75" customHeight="1">
      <c r="A17" s="7">
        <v>11</v>
      </c>
      <c r="B17" s="28" t="s">
        <v>185</v>
      </c>
      <c r="C17" s="28" t="s">
        <v>106</v>
      </c>
      <c r="D17" s="28" t="s">
        <v>92</v>
      </c>
      <c r="E17" s="75" t="s">
        <v>254</v>
      </c>
      <c r="F17" s="72">
        <v>23</v>
      </c>
      <c r="G17" s="72">
        <v>10</v>
      </c>
      <c r="H17" s="72">
        <v>17</v>
      </c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50</v>
      </c>
      <c r="S17" s="5"/>
    </row>
    <row r="18" spans="1:19" ht="15.75" customHeight="1">
      <c r="A18" s="7">
        <v>12</v>
      </c>
      <c r="B18" s="28" t="s">
        <v>189</v>
      </c>
      <c r="C18" s="74" t="s">
        <v>190</v>
      </c>
      <c r="D18" s="74" t="s">
        <v>95</v>
      </c>
      <c r="E18" s="75" t="s">
        <v>254</v>
      </c>
      <c r="F18" s="72">
        <v>22</v>
      </c>
      <c r="G18" s="72">
        <v>9</v>
      </c>
      <c r="H18" s="72">
        <v>14</v>
      </c>
      <c r="I18" s="4"/>
      <c r="J18" s="4"/>
      <c r="K18" s="4"/>
      <c r="L18" s="4"/>
      <c r="M18" s="4"/>
      <c r="N18" s="4"/>
      <c r="O18" s="4"/>
      <c r="P18" s="4"/>
      <c r="Q18" s="4"/>
      <c r="R18" s="9">
        <f t="shared" si="0"/>
        <v>45</v>
      </c>
      <c r="S18" s="5"/>
    </row>
    <row r="19" spans="1:19" ht="15.75" customHeight="1">
      <c r="A19" s="7"/>
      <c r="B19" s="73"/>
      <c r="C19" s="64"/>
      <c r="D19" s="64"/>
      <c r="E19" s="30"/>
      <c r="F19" s="3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5"/>
    </row>
    <row r="20" spans="1:19" ht="15.75" customHeight="1">
      <c r="A20" s="7"/>
      <c r="B20" s="28"/>
      <c r="C20" s="71"/>
      <c r="D20" s="71"/>
      <c r="E20" s="30"/>
      <c r="F20" s="3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5"/>
    </row>
    <row r="21" spans="1:19" ht="15.75" customHeight="1">
      <c r="A21" s="7"/>
      <c r="B21" s="28"/>
      <c r="C21" s="28"/>
      <c r="D21" s="28"/>
      <c r="E21" s="30"/>
      <c r="F21" s="3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  <c r="S21" s="5"/>
    </row>
    <row r="22" spans="1:19" ht="19.5" customHeight="1">
      <c r="F22" s="45" t="s">
        <v>12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" customHeight="1">
      <c r="E23" s="46" t="s">
        <v>13</v>
      </c>
      <c r="F23" s="46"/>
      <c r="G23" s="46"/>
      <c r="H23" s="46"/>
      <c r="I23" s="43" t="s">
        <v>32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" customHeight="1">
      <c r="E24" s="46" t="s">
        <v>14</v>
      </c>
      <c r="F24" s="46"/>
      <c r="G24" s="46"/>
      <c r="H24" s="46"/>
      <c r="I24" s="43" t="str">
        <f>протокол!G23</f>
        <v>Мешин А.М.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>
      <c r="I25" s="43" t="str">
        <f>протокол!G24</f>
        <v>Казимиров А.А.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>
      <c r="I26" s="43" t="str">
        <f>протокол!G25</f>
        <v>Харин И.Н.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25:S25"/>
    <mergeCell ref="I26:S26"/>
    <mergeCell ref="F22:S22"/>
    <mergeCell ref="E23:H23"/>
    <mergeCell ref="I23:S23"/>
    <mergeCell ref="E24:H24"/>
    <mergeCell ref="I24:S24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60" workbookViewId="0">
      <selection activeCell="R14" sqref="R14"/>
    </sheetView>
  </sheetViews>
  <sheetFormatPr defaultRowHeight="15"/>
  <cols>
    <col min="1" max="1" width="4" style="1" customWidth="1"/>
    <col min="2" max="2" width="12.85546875" style="1" customWidth="1"/>
    <col min="3" max="3" width="11.42578125" style="1" customWidth="1"/>
    <col min="4" max="4" width="13.28515625" style="1" customWidth="1"/>
    <col min="5" max="5" width="27.140625" style="1" customWidth="1"/>
    <col min="6" max="6" width="5.2851562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49" t="s">
        <v>0</v>
      </c>
      <c r="B1" s="49"/>
      <c r="C1" s="49"/>
      <c r="D1" s="49"/>
      <c r="E1" s="50" t="str">
        <f>протокол!B7</f>
        <v>физической культуре</v>
      </c>
      <c r="F1" s="50"/>
      <c r="G1" s="50"/>
      <c r="H1" s="50"/>
      <c r="I1" s="50"/>
      <c r="J1" s="50"/>
      <c r="K1" s="50"/>
      <c r="L1" s="50"/>
      <c r="M1" s="51" t="s">
        <v>1</v>
      </c>
      <c r="N1" s="51"/>
      <c r="O1" s="51"/>
      <c r="P1" s="2"/>
      <c r="Q1" s="19">
        <v>9</v>
      </c>
      <c r="R1" s="51" t="s">
        <v>2</v>
      </c>
      <c r="S1" s="51"/>
    </row>
    <row r="2" spans="1:19" ht="10.5" customHeight="1">
      <c r="E2" s="52" t="s">
        <v>3</v>
      </c>
      <c r="F2" s="52"/>
      <c r="G2" s="52"/>
      <c r="H2" s="52"/>
      <c r="I2" s="52"/>
      <c r="J2" s="52"/>
      <c r="K2" s="52"/>
      <c r="L2" s="52"/>
    </row>
    <row r="3" spans="1:19" ht="15" customHeight="1">
      <c r="A3" s="53"/>
      <c r="B3" s="53"/>
      <c r="C3" s="54" t="s">
        <v>15</v>
      </c>
      <c r="D3" s="54"/>
      <c r="E3" s="2"/>
      <c r="F3" s="53" t="s">
        <v>5</v>
      </c>
      <c r="G3" s="53"/>
      <c r="H3" s="53"/>
      <c r="I3" s="53"/>
      <c r="J3" s="41" t="s">
        <v>4</v>
      </c>
      <c r="K3" s="19" t="str">
        <f>протокол!D8</f>
        <v>13-14</v>
      </c>
      <c r="L3" s="1" t="s">
        <v>4</v>
      </c>
      <c r="M3" s="55" t="str">
        <f>протокол!E8</f>
        <v>октября</v>
      </c>
      <c r="N3" s="55"/>
      <c r="O3" s="55"/>
      <c r="P3" s="56" t="s">
        <v>6</v>
      </c>
      <c r="Q3" s="56"/>
    </row>
    <row r="5" spans="1:19">
      <c r="A5" s="44" t="s">
        <v>7</v>
      </c>
      <c r="B5" s="44" t="s">
        <v>16</v>
      </c>
      <c r="C5" s="47" t="s">
        <v>42</v>
      </c>
      <c r="D5" s="47" t="s">
        <v>43</v>
      </c>
      <c r="E5" s="44" t="s">
        <v>8</v>
      </c>
      <c r="F5" s="44" t="s">
        <v>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10</v>
      </c>
      <c r="S5" s="44" t="s">
        <v>11</v>
      </c>
    </row>
    <row r="6" spans="1:19" ht="20.25" customHeight="1">
      <c r="A6" s="44"/>
      <c r="B6" s="44"/>
      <c r="C6" s="48"/>
      <c r="D6" s="48"/>
      <c r="E6" s="44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4"/>
      <c r="S6" s="44"/>
    </row>
    <row r="7" spans="1:19" s="10" customFormat="1" ht="15.75" customHeight="1">
      <c r="A7" s="7">
        <v>1</v>
      </c>
      <c r="B7" s="28" t="s">
        <v>128</v>
      </c>
      <c r="C7" s="28" t="s">
        <v>180</v>
      </c>
      <c r="D7" s="28" t="s">
        <v>70</v>
      </c>
      <c r="E7" s="75" t="s">
        <v>254</v>
      </c>
      <c r="F7" s="8">
        <v>30</v>
      </c>
      <c r="G7" s="8">
        <v>20</v>
      </c>
      <c r="H7" s="8">
        <v>21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71</v>
      </c>
      <c r="S7" s="6" t="s">
        <v>88</v>
      </c>
    </row>
    <row r="8" spans="1:19" s="10" customFormat="1" ht="15.75" customHeight="1">
      <c r="A8" s="7">
        <v>2</v>
      </c>
      <c r="B8" s="28" t="s">
        <v>200</v>
      </c>
      <c r="C8" s="28" t="s">
        <v>201</v>
      </c>
      <c r="D8" s="28" t="s">
        <v>202</v>
      </c>
      <c r="E8" s="75" t="s">
        <v>254</v>
      </c>
      <c r="F8" s="8">
        <v>29</v>
      </c>
      <c r="G8" s="8">
        <v>19</v>
      </c>
      <c r="H8" s="8">
        <v>23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71</v>
      </c>
      <c r="S8" s="6" t="s">
        <v>88</v>
      </c>
    </row>
    <row r="9" spans="1:19" ht="15.75" customHeight="1">
      <c r="A9" s="7">
        <v>3</v>
      </c>
      <c r="B9" s="28" t="s">
        <v>209</v>
      </c>
      <c r="C9" s="28" t="s">
        <v>180</v>
      </c>
      <c r="D9" s="28" t="s">
        <v>70</v>
      </c>
      <c r="E9" s="75" t="s">
        <v>254</v>
      </c>
      <c r="F9" s="8">
        <v>29</v>
      </c>
      <c r="G9" s="8">
        <v>14</v>
      </c>
      <c r="H9" s="8">
        <v>25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4" si="0">SUM(F9:Q9)</f>
        <v>68</v>
      </c>
      <c r="S9" s="6"/>
    </row>
    <row r="10" spans="1:19" ht="15.75" customHeight="1">
      <c r="A10" s="7">
        <v>4</v>
      </c>
      <c r="B10" s="28" t="s">
        <v>205</v>
      </c>
      <c r="C10" s="28" t="s">
        <v>132</v>
      </c>
      <c r="D10" s="28" t="s">
        <v>80</v>
      </c>
      <c r="E10" s="75" t="s">
        <v>254</v>
      </c>
      <c r="F10" s="8">
        <v>25</v>
      </c>
      <c r="G10" s="8">
        <v>18</v>
      </c>
      <c r="H10" s="8">
        <v>24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67</v>
      </c>
      <c r="S10" s="6"/>
    </row>
    <row r="11" spans="1:19" ht="15.75" customHeight="1">
      <c r="A11" s="7">
        <v>5</v>
      </c>
      <c r="B11" s="28" t="s">
        <v>208</v>
      </c>
      <c r="C11" s="28" t="s">
        <v>127</v>
      </c>
      <c r="D11" s="28" t="s">
        <v>61</v>
      </c>
      <c r="E11" s="75" t="s">
        <v>254</v>
      </c>
      <c r="F11" s="8">
        <v>27</v>
      </c>
      <c r="G11" s="8">
        <v>17</v>
      </c>
      <c r="H11" s="8">
        <v>22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66</v>
      </c>
      <c r="S11" s="6"/>
    </row>
    <row r="12" spans="1:19" ht="15.75" customHeight="1">
      <c r="A12" s="7">
        <v>6</v>
      </c>
      <c r="B12" s="28" t="s">
        <v>203</v>
      </c>
      <c r="C12" s="28" t="s">
        <v>132</v>
      </c>
      <c r="D12" s="28" t="s">
        <v>204</v>
      </c>
      <c r="E12" s="75" t="s">
        <v>254</v>
      </c>
      <c r="F12" s="8">
        <v>26</v>
      </c>
      <c r="G12" s="8">
        <v>16</v>
      </c>
      <c r="H12" s="8">
        <v>20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62</v>
      </c>
      <c r="S12" s="6"/>
    </row>
    <row r="13" spans="1:19" ht="15.75" customHeight="1">
      <c r="A13" s="7">
        <v>7</v>
      </c>
      <c r="B13" s="28" t="s">
        <v>206</v>
      </c>
      <c r="C13" s="28" t="s">
        <v>207</v>
      </c>
      <c r="D13" s="28" t="s">
        <v>142</v>
      </c>
      <c r="E13" s="75" t="s">
        <v>254</v>
      </c>
      <c r="F13" s="8">
        <v>25</v>
      </c>
      <c r="G13" s="8">
        <v>15</v>
      </c>
      <c r="H13" s="8">
        <v>19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59</v>
      </c>
      <c r="S13" s="6"/>
    </row>
    <row r="14" spans="1:19" ht="15.75" customHeight="1">
      <c r="A14" s="7">
        <v>8</v>
      </c>
      <c r="B14" s="28" t="s">
        <v>199</v>
      </c>
      <c r="C14" s="28" t="s">
        <v>171</v>
      </c>
      <c r="D14" s="28" t="s">
        <v>72</v>
      </c>
      <c r="E14" s="75" t="s">
        <v>254</v>
      </c>
      <c r="F14" s="8">
        <v>23</v>
      </c>
      <c r="G14" s="8">
        <v>13</v>
      </c>
      <c r="H14" s="8">
        <v>18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54</v>
      </c>
      <c r="S14" s="5"/>
    </row>
    <row r="15" spans="1:19" ht="15.75" customHeight="1">
      <c r="A15" s="7"/>
      <c r="B15" s="28"/>
      <c r="C15" s="28"/>
      <c r="D15" s="28"/>
      <c r="E15" s="30"/>
      <c r="F15" s="3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28"/>
      <c r="C16" s="28"/>
      <c r="D16" s="28"/>
      <c r="E16" s="30"/>
      <c r="F16" s="3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28"/>
      <c r="C17" s="28"/>
      <c r="D17" s="28"/>
      <c r="E17" s="30"/>
      <c r="F17" s="3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5.75" customHeight="1">
      <c r="A18" s="7"/>
      <c r="B18" s="28"/>
      <c r="C18" s="28"/>
      <c r="D18" s="28"/>
      <c r="E18" s="30"/>
      <c r="F18" s="3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5"/>
    </row>
    <row r="19" spans="1:19" ht="19.5" customHeight="1">
      <c r="F19" s="45" t="s">
        <v>12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" customHeight="1">
      <c r="E20" s="46" t="s">
        <v>13</v>
      </c>
      <c r="F20" s="46"/>
      <c r="G20" s="46"/>
      <c r="H20" s="46"/>
      <c r="I20" s="43" t="s">
        <v>32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5" customHeight="1">
      <c r="E21" s="46" t="s">
        <v>14</v>
      </c>
      <c r="F21" s="46"/>
      <c r="G21" s="46"/>
      <c r="H21" s="46"/>
      <c r="I21" s="43" t="str">
        <f>протокол!G23</f>
        <v>Мешин А.М.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>
      <c r="I22" s="43" t="str">
        <f>протокол!G24</f>
        <v>Казимиров А.А.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>
      <c r="I23" s="43" t="str">
        <f>протокол!G25</f>
        <v>Харин И.Н.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</row>
  </sheetData>
  <mergeCells count="25">
    <mergeCell ref="I22:S22"/>
    <mergeCell ref="I23:S23"/>
    <mergeCell ref="R5:R6"/>
    <mergeCell ref="S5:S6"/>
    <mergeCell ref="F19:S19"/>
    <mergeCell ref="E20:H20"/>
    <mergeCell ref="I20:S20"/>
    <mergeCell ref="E21:H21"/>
    <mergeCell ref="I21:S21"/>
    <mergeCell ref="A5:A6"/>
    <mergeCell ref="B5:B6"/>
    <mergeCell ref="C5:C6"/>
    <mergeCell ref="D5:D6"/>
    <mergeCell ref="E5:E6"/>
    <mergeCell ref="F5:Q5"/>
    <mergeCell ref="A1:D1"/>
    <mergeCell ref="E1:L1"/>
    <mergeCell ref="M1:O1"/>
    <mergeCell ref="R1:S1"/>
    <mergeCell ref="E2:L2"/>
    <mergeCell ref="A3:B3"/>
    <mergeCell ref="C3:D3"/>
    <mergeCell ref="F3:I3"/>
    <mergeCell ref="M3:O3"/>
    <mergeCell ref="P3:Q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5 д</vt:lpstr>
      <vt:lpstr>5 м</vt:lpstr>
      <vt:lpstr>6 класс</vt:lpstr>
      <vt:lpstr>6м</vt:lpstr>
      <vt:lpstr>7м</vt:lpstr>
      <vt:lpstr>8 класс</vt:lpstr>
      <vt:lpstr>8м</vt:lpstr>
      <vt:lpstr>9 класс</vt:lpstr>
      <vt:lpstr>9м</vt:lpstr>
      <vt:lpstr>10 класс</vt:lpstr>
      <vt:lpstr>10м</vt:lpstr>
      <vt:lpstr>11 класс</vt:lpstr>
      <vt:lpstr>11м</vt:lpstr>
      <vt:lpstr>протокол</vt:lpstr>
      <vt:lpstr>протокол 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ДОУ</dc:creator>
  <cp:lastModifiedBy>Татьяна Николаевна</cp:lastModifiedBy>
  <cp:lastPrinted>2014-10-20T09:39:18Z</cp:lastPrinted>
  <dcterms:created xsi:type="dcterms:W3CDTF">2014-09-29T05:55:15Z</dcterms:created>
  <dcterms:modified xsi:type="dcterms:W3CDTF">2014-10-20T09:39:42Z</dcterms:modified>
</cp:coreProperties>
</file>